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N40" i="3" l="1"/>
  <c r="FD40" i="3"/>
  <c r="AN40" i="3"/>
  <c r="BD40" i="3"/>
  <c r="T40" i="3"/>
  <c r="D43" i="4"/>
  <c r="E43" i="4" s="1"/>
  <c r="E46" i="4" s="1"/>
  <c r="E40" i="4"/>
  <c r="D40" i="4"/>
  <c r="C40" i="4"/>
  <c r="C39" i="3"/>
  <c r="C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E62" i="4"/>
  <c r="E60" i="4"/>
  <c r="E61" i="4"/>
  <c r="E59" i="4"/>
  <c r="E58" i="4"/>
  <c r="E56" i="4"/>
  <c r="E57" i="4"/>
  <c r="E55" i="4"/>
  <c r="E54" i="4"/>
  <c r="E52" i="4"/>
  <c r="E53" i="4"/>
  <c r="E51" i="4"/>
  <c r="E50" i="4"/>
  <c r="E48" i="4"/>
  <c r="E49" i="4"/>
  <c r="E47" i="4"/>
  <c r="E44" i="4"/>
  <c r="E45" i="4"/>
  <c r="D46" i="4"/>
  <c r="D50" i="4"/>
  <c r="D54" i="4"/>
  <c r="D58" i="4"/>
  <c r="D62" i="4"/>
  <c r="D61" i="4"/>
  <c r="D60" i="4"/>
  <c r="D59" i="4"/>
  <c r="D57" i="4"/>
  <c r="D56" i="4"/>
  <c r="D47" i="3" l="1"/>
  <c r="D43" i="3"/>
  <c r="D55" i="3"/>
  <c r="D56" i="3"/>
  <c r="D57" i="3"/>
  <c r="D45" i="3"/>
  <c r="E43" i="3"/>
  <c r="C39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CW40" i="4"/>
  <c r="CX40" i="4"/>
  <c r="CY40" i="4"/>
  <c r="CZ40" i="4"/>
  <c r="DA40" i="4"/>
  <c r="DB40" i="4"/>
  <c r="DC40" i="4"/>
  <c r="DD40" i="4"/>
  <c r="DE40" i="4"/>
  <c r="DF40" i="4"/>
  <c r="DG40" i="4"/>
  <c r="DH40" i="4"/>
  <c r="DI40" i="4"/>
  <c r="DJ40" i="4"/>
  <c r="DK40" i="4"/>
  <c r="DL40" i="4"/>
  <c r="DM40" i="4"/>
  <c r="DN40" i="4"/>
  <c r="DO40" i="4"/>
  <c r="DP40" i="4"/>
  <c r="DQ40" i="4"/>
  <c r="DR40" i="4"/>
  <c r="DS40" i="4"/>
  <c r="DT40" i="4"/>
  <c r="DU40" i="4"/>
  <c r="DV40" i="4"/>
  <c r="DW40" i="4"/>
  <c r="DX40" i="4"/>
  <c r="DY40" i="4"/>
  <c r="DZ40" i="4"/>
  <c r="EA40" i="4"/>
  <c r="EB40" i="4"/>
  <c r="EC40" i="4"/>
  <c r="ED40" i="4"/>
  <c r="EE40" i="4"/>
  <c r="EF40" i="4"/>
  <c r="EG40" i="4"/>
  <c r="EH40" i="4"/>
  <c r="EI40" i="4"/>
  <c r="EJ40" i="4"/>
  <c r="EK40" i="4"/>
  <c r="EL40" i="4"/>
  <c r="EM40" i="4"/>
  <c r="EN40" i="4"/>
  <c r="EO40" i="4"/>
  <c r="EP40" i="4"/>
  <c r="EQ40" i="4"/>
  <c r="ER40" i="4"/>
  <c r="ES40" i="4"/>
  <c r="ET40" i="4"/>
  <c r="EU40" i="4"/>
  <c r="EV40" i="4"/>
  <c r="EW40" i="4"/>
  <c r="EX40" i="4"/>
  <c r="EY40" i="4"/>
  <c r="EZ40" i="4"/>
  <c r="FA40" i="4"/>
  <c r="FB40" i="4"/>
  <c r="FC40" i="4"/>
  <c r="FD40" i="4"/>
  <c r="FE40" i="4"/>
  <c r="FF40" i="4"/>
  <c r="FG40" i="4"/>
  <c r="FH40" i="4"/>
  <c r="FI40" i="4"/>
  <c r="FJ40" i="4"/>
  <c r="FK40" i="4"/>
  <c r="FL40" i="4"/>
  <c r="FM40" i="4"/>
  <c r="FN40" i="4"/>
  <c r="FO40" i="4"/>
  <c r="FP40" i="4"/>
  <c r="FQ40" i="4"/>
  <c r="FR40" i="4"/>
  <c r="FS40" i="4"/>
  <c r="FT40" i="4"/>
  <c r="FU40" i="4"/>
  <c r="FV40" i="4"/>
  <c r="FW40" i="4"/>
  <c r="FX40" i="4"/>
  <c r="FY40" i="4"/>
  <c r="FZ40" i="4"/>
  <c r="GA40" i="4"/>
  <c r="GB40" i="4"/>
  <c r="GC40" i="4"/>
  <c r="GD40" i="4"/>
  <c r="GE40" i="4"/>
  <c r="GF40" i="4"/>
  <c r="GG40" i="4"/>
  <c r="GH40" i="4"/>
  <c r="GI40" i="4"/>
  <c r="GJ40" i="4"/>
  <c r="GK40" i="4"/>
  <c r="GL40" i="4"/>
  <c r="GM40" i="4"/>
  <c r="GN40" i="4"/>
  <c r="GO40" i="4"/>
  <c r="GP40" i="4"/>
  <c r="GQ40" i="4"/>
  <c r="GR40" i="4"/>
  <c r="D58" i="3" l="1"/>
  <c r="E61" i="2"/>
  <c r="E62" i="2"/>
  <c r="E60" i="2"/>
  <c r="E57" i="2"/>
  <c r="E58" i="2"/>
  <c r="E56" i="2"/>
  <c r="E48" i="2"/>
  <c r="E53" i="2"/>
  <c r="E54" i="2"/>
  <c r="E52" i="2"/>
  <c r="E49" i="2"/>
  <c r="E50" i="2"/>
  <c r="E45" i="2"/>
  <c r="E46" i="2"/>
  <c r="E44" i="2"/>
  <c r="D62" i="2"/>
  <c r="D61" i="2"/>
  <c r="D60" i="2"/>
  <c r="D57" i="2"/>
  <c r="D58" i="2"/>
  <c r="D56" i="2"/>
  <c r="D54" i="2"/>
  <c r="D53" i="2"/>
  <c r="D52" i="2"/>
  <c r="D50" i="2"/>
  <c r="D49" i="2"/>
  <c r="D48" i="2"/>
  <c r="D45" i="2"/>
  <c r="D46" i="2"/>
  <c r="D42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D41" i="2"/>
  <c r="E41" i="2"/>
  <c r="C41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E40" i="2"/>
  <c r="D40" i="2"/>
  <c r="D44" i="2" l="1"/>
  <c r="C40" i="2" l="1"/>
  <c r="BT39" i="4" l="1"/>
  <c r="BU39" i="4"/>
  <c r="BV39" i="4"/>
  <c r="C39" i="5"/>
  <c r="D39" i="5"/>
  <c r="D40" i="5"/>
  <c r="E39" i="5"/>
  <c r="E40" i="5"/>
  <c r="F39" i="5"/>
  <c r="F40" i="5"/>
  <c r="G39" i="5"/>
  <c r="G40" i="5"/>
  <c r="I39" i="5"/>
  <c r="I40" i="5"/>
  <c r="J39" i="5"/>
  <c r="J40" i="5"/>
  <c r="K39" i="5"/>
  <c r="K40" i="5"/>
  <c r="L39" i="5"/>
  <c r="L40" i="5"/>
  <c r="M39" i="5"/>
  <c r="M40" i="5"/>
  <c r="N39" i="5"/>
  <c r="N40" i="5"/>
  <c r="O39" i="5"/>
  <c r="O40" i="5"/>
  <c r="P39" i="5"/>
  <c r="P40" i="5"/>
  <c r="Q39" i="5"/>
  <c r="Q40" i="5"/>
  <c r="R39" i="5"/>
  <c r="R40" i="5"/>
  <c r="S39" i="5"/>
  <c r="S40" i="5"/>
  <c r="T39" i="5"/>
  <c r="T40" i="5"/>
  <c r="U39" i="5"/>
  <c r="U40" i="5"/>
  <c r="V39" i="5"/>
  <c r="V40" i="5"/>
  <c r="W39" i="5"/>
  <c r="W40" i="5"/>
  <c r="X39" i="5"/>
  <c r="X40" i="5"/>
  <c r="Y39" i="5"/>
  <c r="Z39" i="5"/>
  <c r="Z40" i="5"/>
  <c r="AA39" i="5"/>
  <c r="AA40" i="5"/>
  <c r="AB39" i="5"/>
  <c r="AC39" i="5"/>
  <c r="AD39" i="5"/>
  <c r="AE39" i="5"/>
  <c r="AE40" i="5"/>
  <c r="AF39" i="5"/>
  <c r="AF40" i="5"/>
  <c r="AG39" i="5"/>
  <c r="AH39" i="5"/>
  <c r="AH40" i="5"/>
  <c r="AI39" i="5"/>
  <c r="AI40" i="5"/>
  <c r="AJ39" i="5"/>
  <c r="AK39" i="5"/>
  <c r="AL39" i="5"/>
  <c r="AM39" i="5"/>
  <c r="AM40" i="5"/>
  <c r="AN39" i="5"/>
  <c r="AN40" i="5"/>
  <c r="AO39" i="5"/>
  <c r="AP39" i="5"/>
  <c r="AP40" i="5"/>
  <c r="AQ39" i="5"/>
  <c r="AQ40" i="5"/>
  <c r="AR39" i="5"/>
  <c r="AS39" i="5"/>
  <c r="AT39" i="5"/>
  <c r="AU39" i="5"/>
  <c r="AU40" i="5"/>
  <c r="AV39" i="5"/>
  <c r="AV40" i="5"/>
  <c r="AW39" i="5"/>
  <c r="AX39" i="5"/>
  <c r="AX40" i="5"/>
  <c r="AY39" i="5"/>
  <c r="AY40" i="5"/>
  <c r="AZ39" i="5"/>
  <c r="BA39" i="5"/>
  <c r="BB39" i="5"/>
  <c r="BC39" i="5"/>
  <c r="BC40" i="5"/>
  <c r="BD39" i="5"/>
  <c r="BD40" i="5"/>
  <c r="BE39" i="5"/>
  <c r="BF39" i="5"/>
  <c r="BF40" i="5"/>
  <c r="BG39" i="5"/>
  <c r="BG40" i="5"/>
  <c r="BH39" i="5"/>
  <c r="BI39" i="5"/>
  <c r="BJ39" i="5"/>
  <c r="BK39" i="5"/>
  <c r="BK40" i="5"/>
  <c r="BL39" i="5"/>
  <c r="BL40" i="5"/>
  <c r="BM39" i="5"/>
  <c r="BN39" i="5"/>
  <c r="BN40" i="5"/>
  <c r="BO39" i="5"/>
  <c r="BO40" i="5"/>
  <c r="BP39" i="5"/>
  <c r="BQ39" i="5"/>
  <c r="BR39" i="5"/>
  <c r="BS39" i="5"/>
  <c r="BS40" i="5"/>
  <c r="BT39" i="5"/>
  <c r="BT40" i="5"/>
  <c r="BU39" i="5"/>
  <c r="BV39" i="5"/>
  <c r="BV40" i="5"/>
  <c r="BW39" i="5"/>
  <c r="BW40" i="5"/>
  <c r="BX39" i="5"/>
  <c r="BY39" i="5"/>
  <c r="BZ39" i="5"/>
  <c r="CA39" i="5"/>
  <c r="CA40" i="5"/>
  <c r="CB39" i="5"/>
  <c r="CB40" i="5"/>
  <c r="CC39" i="5"/>
  <c r="CD39" i="5"/>
  <c r="CD40" i="5"/>
  <c r="CE39" i="5"/>
  <c r="CE40" i="5"/>
  <c r="CF39" i="5"/>
  <c r="CG39" i="5"/>
  <c r="CH39" i="5"/>
  <c r="CI39" i="5"/>
  <c r="CI40" i="5"/>
  <c r="CJ39" i="5"/>
  <c r="CJ40" i="5"/>
  <c r="CK39" i="5"/>
  <c r="CL39" i="5"/>
  <c r="CL40" i="5"/>
  <c r="CM39" i="5"/>
  <c r="CM40" i="5"/>
  <c r="CN39" i="5"/>
  <c r="CO39" i="5"/>
  <c r="CP39" i="5"/>
  <c r="CQ39" i="5"/>
  <c r="CQ40" i="5"/>
  <c r="CR39" i="5"/>
  <c r="CR40" i="5"/>
  <c r="CS39" i="5"/>
  <c r="CT39" i="5"/>
  <c r="CT40" i="5"/>
  <c r="CU39" i="5"/>
  <c r="CU40" i="5"/>
  <c r="CV39" i="5"/>
  <c r="CW39" i="5"/>
  <c r="CX39" i="5"/>
  <c r="CY39" i="5"/>
  <c r="CY40" i="5"/>
  <c r="CZ39" i="5"/>
  <c r="CZ40" i="5"/>
  <c r="DA39" i="5"/>
  <c r="DB39" i="5"/>
  <c r="DB40" i="5"/>
  <c r="DC39" i="5"/>
  <c r="DC40" i="5"/>
  <c r="DD39" i="5"/>
  <c r="DD40" i="5"/>
  <c r="DE39" i="5"/>
  <c r="DE40" i="5"/>
  <c r="DF39" i="5"/>
  <c r="DF40" i="5"/>
  <c r="DG39" i="5"/>
  <c r="DG40" i="5"/>
  <c r="DH39" i="5"/>
  <c r="DI39" i="5"/>
  <c r="DI40" i="5"/>
  <c r="DJ39" i="5"/>
  <c r="DK39" i="5"/>
  <c r="DK40" i="5"/>
  <c r="DL39" i="5"/>
  <c r="DL40" i="5"/>
  <c r="DM39" i="5"/>
  <c r="DM40" i="5"/>
  <c r="DN39" i="5"/>
  <c r="DN40" i="5"/>
  <c r="DO39" i="5"/>
  <c r="DO40" i="5"/>
  <c r="DP39" i="5"/>
  <c r="DP40" i="5"/>
  <c r="DQ39" i="5"/>
  <c r="DQ40" i="5"/>
  <c r="DR39" i="5"/>
  <c r="DS39" i="5"/>
  <c r="DS40" i="5"/>
  <c r="DT39" i="5"/>
  <c r="DT40" i="5"/>
  <c r="DU39" i="5"/>
  <c r="DU40" i="5"/>
  <c r="DV39" i="5"/>
  <c r="DV40" i="5"/>
  <c r="DW39" i="5"/>
  <c r="DW40" i="5"/>
  <c r="DX39" i="5"/>
  <c r="DY39" i="5"/>
  <c r="DY40" i="5"/>
  <c r="DZ39" i="5"/>
  <c r="DZ40" i="5"/>
  <c r="EA39" i="5"/>
  <c r="EA40" i="5"/>
  <c r="EB39" i="5"/>
  <c r="EB40" i="5"/>
  <c r="EC39" i="5"/>
  <c r="EC40" i="5"/>
  <c r="ED39" i="5"/>
  <c r="ED40" i="5"/>
  <c r="EE39" i="5"/>
  <c r="EE40" i="5"/>
  <c r="EF39" i="5"/>
  <c r="EG39" i="5"/>
  <c r="EG40" i="5"/>
  <c r="EH39" i="5"/>
  <c r="EH40" i="5"/>
  <c r="EI39" i="5"/>
  <c r="EI40" i="5"/>
  <c r="EJ39" i="5"/>
  <c r="EJ40" i="5"/>
  <c r="EK39" i="5"/>
  <c r="EK40" i="5"/>
  <c r="EL39" i="5"/>
  <c r="EL40" i="5"/>
  <c r="EM39" i="5"/>
  <c r="EM40" i="5"/>
  <c r="EN39" i="5"/>
  <c r="EO39" i="5"/>
  <c r="EO40" i="5"/>
  <c r="EP39" i="5"/>
  <c r="EQ39" i="5"/>
  <c r="EQ40" i="5"/>
  <c r="ER39" i="5"/>
  <c r="ER40" i="5"/>
  <c r="ES39" i="5"/>
  <c r="ES40" i="5"/>
  <c r="ET39" i="5"/>
  <c r="ET40" i="5"/>
  <c r="EU39" i="5"/>
  <c r="EU40" i="5"/>
  <c r="EV39" i="5"/>
  <c r="EV40" i="5"/>
  <c r="EW39" i="5"/>
  <c r="EW40" i="5"/>
  <c r="EX39" i="5"/>
  <c r="EX40" i="5"/>
  <c r="EY39" i="5"/>
  <c r="EY40" i="5"/>
  <c r="EZ39" i="5"/>
  <c r="EZ40" i="5"/>
  <c r="FA39" i="5"/>
  <c r="FA40" i="5"/>
  <c r="FB39" i="5"/>
  <c r="FB40" i="5"/>
  <c r="FC39" i="5"/>
  <c r="FC40" i="5"/>
  <c r="FD39" i="5"/>
  <c r="FD40" i="5"/>
  <c r="FE39" i="5"/>
  <c r="FF39" i="5"/>
  <c r="FF40" i="5"/>
  <c r="FG39" i="5"/>
  <c r="FG40" i="5"/>
  <c r="FH39" i="5"/>
  <c r="FI39" i="5"/>
  <c r="FJ39" i="5"/>
  <c r="FJ40" i="5"/>
  <c r="FK39" i="5"/>
  <c r="FK40" i="5"/>
  <c r="FL39" i="5"/>
  <c r="FM39" i="5"/>
  <c r="FN39" i="5"/>
  <c r="FN40" i="5"/>
  <c r="FO39" i="5"/>
  <c r="FO40" i="5"/>
  <c r="FP39" i="5"/>
  <c r="FQ39" i="5"/>
  <c r="FR39" i="5"/>
  <c r="FR40" i="5"/>
  <c r="FS39" i="5"/>
  <c r="FS40" i="5"/>
  <c r="FT39" i="5"/>
  <c r="FU39" i="5"/>
  <c r="FV39" i="5"/>
  <c r="FW39" i="5"/>
  <c r="FW40" i="5"/>
  <c r="FX39" i="5"/>
  <c r="FX40" i="5"/>
  <c r="FY39" i="5"/>
  <c r="FZ39" i="5"/>
  <c r="FZ40" i="5"/>
  <c r="GA39" i="5"/>
  <c r="GA40" i="5"/>
  <c r="GB39" i="5"/>
  <c r="GB40" i="5"/>
  <c r="GC39" i="5"/>
  <c r="GC40" i="5"/>
  <c r="GD39" i="5"/>
  <c r="GD40" i="5"/>
  <c r="GE39" i="5"/>
  <c r="GE40" i="5"/>
  <c r="GF39" i="5"/>
  <c r="GF40" i="5"/>
  <c r="GG39" i="5"/>
  <c r="GG40" i="5"/>
  <c r="GH39" i="5"/>
  <c r="GH40" i="5"/>
  <c r="GI39" i="5"/>
  <c r="GI40" i="5"/>
  <c r="GJ39" i="5"/>
  <c r="GJ40" i="5"/>
  <c r="GK39" i="5"/>
  <c r="GK40" i="5"/>
  <c r="GL39" i="5"/>
  <c r="GL40" i="5"/>
  <c r="GM39" i="5"/>
  <c r="GM40" i="5"/>
  <c r="GN39" i="5"/>
  <c r="GN40" i="5"/>
  <c r="GO39" i="5"/>
  <c r="GP39" i="5"/>
  <c r="GP40" i="5"/>
  <c r="GQ39" i="5"/>
  <c r="GQ40" i="5"/>
  <c r="GR39" i="5"/>
  <c r="GR40" i="5"/>
  <c r="GS39" i="5"/>
  <c r="GS40" i="5"/>
  <c r="GT39" i="5"/>
  <c r="GT40" i="5"/>
  <c r="GU39" i="5"/>
  <c r="GU40" i="5"/>
  <c r="GV39" i="5"/>
  <c r="GV40" i="5"/>
  <c r="GW39" i="5"/>
  <c r="GW40" i="5"/>
  <c r="GX39" i="5"/>
  <c r="GX40" i="5"/>
  <c r="GY39" i="5"/>
  <c r="GY40" i="5"/>
  <c r="GZ39" i="5"/>
  <c r="GZ40" i="5"/>
  <c r="HA39" i="5"/>
  <c r="HA40" i="5"/>
  <c r="HB39" i="5"/>
  <c r="HB40" i="5"/>
  <c r="HC39" i="5"/>
  <c r="HC40" i="5"/>
  <c r="HD39" i="5"/>
  <c r="HD40" i="5"/>
  <c r="HE39" i="5"/>
  <c r="HE40" i="5"/>
  <c r="HF39" i="5"/>
  <c r="HF40" i="5"/>
  <c r="HG39" i="5"/>
  <c r="HG40" i="5"/>
  <c r="HH39" i="5"/>
  <c r="HH40" i="5"/>
  <c r="HI39" i="5"/>
  <c r="HI40" i="5"/>
  <c r="HJ39" i="5"/>
  <c r="HJ40" i="5"/>
  <c r="HK39" i="5"/>
  <c r="HK40" i="5"/>
  <c r="HL39" i="5"/>
  <c r="HL40" i="5"/>
  <c r="HM39" i="5"/>
  <c r="HM40" i="5"/>
  <c r="HN39" i="5"/>
  <c r="HN40" i="5"/>
  <c r="HO39" i="5"/>
  <c r="HO40" i="5"/>
  <c r="HP39" i="5"/>
  <c r="HP40" i="5"/>
  <c r="HQ39" i="5"/>
  <c r="HQ40" i="5"/>
  <c r="HR39" i="5"/>
  <c r="HR40" i="5"/>
  <c r="HS39" i="5"/>
  <c r="HS40" i="5"/>
  <c r="HT39" i="5"/>
  <c r="HU39" i="5"/>
  <c r="HU40" i="5"/>
  <c r="HV39" i="5"/>
  <c r="HV40" i="5"/>
  <c r="HW39" i="5"/>
  <c r="HW40" i="5"/>
  <c r="HX39" i="5"/>
  <c r="HX40" i="5"/>
  <c r="HY39" i="5"/>
  <c r="HY40" i="5"/>
  <c r="HZ39" i="5"/>
  <c r="IA39" i="5"/>
  <c r="IA40" i="5"/>
  <c r="IB39" i="5"/>
  <c r="IB40" i="5"/>
  <c r="IC39" i="5"/>
  <c r="IC40" i="5"/>
  <c r="ID39" i="5"/>
  <c r="ID40" i="5"/>
  <c r="IE39" i="5"/>
  <c r="IE40" i="5"/>
  <c r="IF39" i="5"/>
  <c r="IF40" i="5"/>
  <c r="IG39" i="5"/>
  <c r="IG40" i="5"/>
  <c r="IH39" i="5"/>
  <c r="IH40" i="5"/>
  <c r="II39" i="5"/>
  <c r="II40" i="5"/>
  <c r="IJ39" i="5"/>
  <c r="IJ40" i="5"/>
  <c r="IK39" i="5"/>
  <c r="IK40" i="5"/>
  <c r="IL39" i="5"/>
  <c r="IL40" i="5"/>
  <c r="IM39" i="5"/>
  <c r="IM40" i="5"/>
  <c r="IN39" i="5"/>
  <c r="IN40" i="5"/>
  <c r="IO39" i="5"/>
  <c r="IO40" i="5"/>
  <c r="IP39" i="5"/>
  <c r="IQ39" i="5"/>
  <c r="IQ40" i="5"/>
  <c r="IR39" i="5"/>
  <c r="IR40" i="5"/>
  <c r="IS39" i="5"/>
  <c r="IS40" i="5"/>
  <c r="IT39" i="5"/>
  <c r="Y40" i="5"/>
  <c r="AB40" i="5"/>
  <c r="AC40" i="5"/>
  <c r="AD40" i="5"/>
  <c r="AG40" i="5"/>
  <c r="AJ40" i="5"/>
  <c r="AK40" i="5"/>
  <c r="AL40" i="5"/>
  <c r="AO40" i="5"/>
  <c r="AR40" i="5"/>
  <c r="AS40" i="5"/>
  <c r="AT40" i="5"/>
  <c r="AW40" i="5"/>
  <c r="AZ40" i="5"/>
  <c r="BA40" i="5"/>
  <c r="BB40" i="5"/>
  <c r="BE40" i="5"/>
  <c r="BH40" i="5"/>
  <c r="BI40" i="5"/>
  <c r="BJ40" i="5"/>
  <c r="BM40" i="5"/>
  <c r="BP40" i="5"/>
  <c r="BQ40" i="5"/>
  <c r="BR40" i="5"/>
  <c r="BU40" i="5"/>
  <c r="BX40" i="5"/>
  <c r="BY40" i="5"/>
  <c r="BZ40" i="5"/>
  <c r="CC40" i="5"/>
  <c r="CF40" i="5"/>
  <c r="CG40" i="5"/>
  <c r="CH40" i="5"/>
  <c r="CK40" i="5"/>
  <c r="CN40" i="5"/>
  <c r="CO40" i="5"/>
  <c r="CP40" i="5"/>
  <c r="CS40" i="5"/>
  <c r="CV40" i="5"/>
  <c r="CW40" i="5"/>
  <c r="CX40" i="5"/>
  <c r="DA40" i="5"/>
  <c r="DH40" i="5"/>
  <c r="DJ40" i="5"/>
  <c r="DR40" i="5"/>
  <c r="DX40" i="5"/>
  <c r="EF40" i="5"/>
  <c r="EN40" i="5"/>
  <c r="EP40" i="5"/>
  <c r="FE40" i="5"/>
  <c r="FH40" i="5"/>
  <c r="FI40" i="5"/>
  <c r="FL40" i="5"/>
  <c r="FM40" i="5"/>
  <c r="FP40" i="5"/>
  <c r="FQ40" i="5"/>
  <c r="FT40" i="5"/>
  <c r="FU40" i="5"/>
  <c r="FV40" i="5"/>
  <c r="FY40" i="5"/>
  <c r="GO40" i="5"/>
  <c r="HT40" i="5"/>
  <c r="HZ40" i="5"/>
  <c r="IP40" i="5"/>
  <c r="IT40" i="5"/>
  <c r="C40" i="5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U39" i="4"/>
  <c r="CV39" i="4"/>
  <c r="CW39" i="4"/>
  <c r="CX39" i="4"/>
  <c r="CY39" i="4"/>
  <c r="CZ39" i="4"/>
  <c r="DA39" i="4"/>
  <c r="DB39" i="4"/>
  <c r="DC39" i="4"/>
  <c r="DD39" i="4"/>
  <c r="DE39" i="4"/>
  <c r="DF39" i="4"/>
  <c r="DG39" i="4"/>
  <c r="DH39" i="4"/>
  <c r="DI39" i="4"/>
  <c r="DJ39" i="4"/>
  <c r="DK39" i="4"/>
  <c r="DL39" i="4"/>
  <c r="DM39" i="4"/>
  <c r="DN39" i="4"/>
  <c r="DO39" i="4"/>
  <c r="DP39" i="4"/>
  <c r="DQ39" i="4"/>
  <c r="DR39" i="4"/>
  <c r="DS39" i="4"/>
  <c r="DT39" i="4"/>
  <c r="DU39" i="4"/>
  <c r="DV39" i="4"/>
  <c r="DW39" i="4"/>
  <c r="DX39" i="4"/>
  <c r="DY39" i="4"/>
  <c r="DZ39" i="4"/>
  <c r="EA39" i="4"/>
  <c r="EB39" i="4"/>
  <c r="EC39" i="4"/>
  <c r="ED39" i="4"/>
  <c r="EE39" i="4"/>
  <c r="EF39" i="4"/>
  <c r="EG39" i="4"/>
  <c r="EH39" i="4"/>
  <c r="EI39" i="4"/>
  <c r="EJ39" i="4"/>
  <c r="EK39" i="4"/>
  <c r="EL39" i="4"/>
  <c r="EM39" i="4"/>
  <c r="EN39" i="4"/>
  <c r="EO39" i="4"/>
  <c r="EP39" i="4"/>
  <c r="EQ39" i="4"/>
  <c r="ER39" i="4"/>
  <c r="ES39" i="4"/>
  <c r="ET39" i="4"/>
  <c r="EU39" i="4"/>
  <c r="EV39" i="4"/>
  <c r="EW39" i="4"/>
  <c r="EX39" i="4"/>
  <c r="EY39" i="4"/>
  <c r="EZ39" i="4"/>
  <c r="FA39" i="4"/>
  <c r="FB39" i="4"/>
  <c r="FC39" i="4"/>
  <c r="FD39" i="4"/>
  <c r="FE39" i="4"/>
  <c r="FF39" i="4"/>
  <c r="FG39" i="4"/>
  <c r="FH39" i="4"/>
  <c r="FI39" i="4"/>
  <c r="FJ39" i="4"/>
  <c r="FK39" i="4"/>
  <c r="FL39" i="4"/>
  <c r="FM39" i="4"/>
  <c r="FN39" i="4"/>
  <c r="FO39" i="4"/>
  <c r="FP39" i="4"/>
  <c r="FQ39" i="4"/>
  <c r="FR39" i="4"/>
  <c r="FS39" i="4"/>
  <c r="FT39" i="4"/>
  <c r="FU39" i="4"/>
  <c r="FV39" i="4"/>
  <c r="FW39" i="4"/>
  <c r="FX39" i="4"/>
  <c r="FY39" i="4"/>
  <c r="FZ39" i="4"/>
  <c r="GA39" i="4"/>
  <c r="GB39" i="4"/>
  <c r="GC39" i="4"/>
  <c r="GD39" i="4"/>
  <c r="GE39" i="4"/>
  <c r="GF39" i="4"/>
  <c r="GG39" i="4"/>
  <c r="GH39" i="4"/>
  <c r="GI39" i="4"/>
  <c r="GJ39" i="4"/>
  <c r="GK39" i="4"/>
  <c r="GL39" i="4"/>
  <c r="GM39" i="4"/>
  <c r="GN39" i="4"/>
  <c r="GO39" i="4"/>
  <c r="GP39" i="4"/>
  <c r="GQ39" i="4"/>
  <c r="GR39" i="4"/>
  <c r="D39" i="3"/>
  <c r="D40" i="3" s="1"/>
  <c r="D44" i="3" s="1"/>
  <c r="D46" i="3" s="1"/>
  <c r="D40" i="1"/>
  <c r="D41" i="1"/>
  <c r="E40" i="1"/>
  <c r="E41" i="1"/>
  <c r="F40" i="1"/>
  <c r="F41" i="1"/>
  <c r="G40" i="1"/>
  <c r="G41" i="1"/>
  <c r="H40" i="1"/>
  <c r="H41" i="1"/>
  <c r="I40" i="1"/>
  <c r="I41" i="1"/>
  <c r="J40" i="1"/>
  <c r="J41" i="1"/>
  <c r="K40" i="1"/>
  <c r="K41" i="1"/>
  <c r="L40" i="1"/>
  <c r="L41" i="1"/>
  <c r="M40" i="1"/>
  <c r="M41" i="1"/>
  <c r="N40" i="1"/>
  <c r="N41" i="1"/>
  <c r="O40" i="1"/>
  <c r="O41" i="1"/>
  <c r="P40" i="1"/>
  <c r="P41" i="1"/>
  <c r="Q40" i="1"/>
  <c r="Q41" i="1"/>
  <c r="R40" i="1"/>
  <c r="R41" i="1"/>
  <c r="S40" i="1"/>
  <c r="S41" i="1"/>
  <c r="T40" i="1"/>
  <c r="T41" i="1"/>
  <c r="U40" i="1"/>
  <c r="U41" i="1"/>
  <c r="V40" i="1"/>
  <c r="V41" i="1"/>
  <c r="W40" i="1"/>
  <c r="W41" i="1"/>
  <c r="X40" i="1"/>
  <c r="X41" i="1"/>
  <c r="Y40" i="1"/>
  <c r="Y41" i="1"/>
  <c r="Z40" i="1"/>
  <c r="Z41" i="1"/>
  <c r="AA40" i="1"/>
  <c r="AA41" i="1"/>
  <c r="AB40" i="1"/>
  <c r="AB41" i="1"/>
  <c r="AC40" i="1"/>
  <c r="AC41" i="1"/>
  <c r="AD40" i="1"/>
  <c r="AD41" i="1"/>
  <c r="AE40" i="1"/>
  <c r="AE41" i="1"/>
  <c r="AF40" i="1"/>
  <c r="AF41" i="1"/>
  <c r="AG40" i="1"/>
  <c r="AG41" i="1"/>
  <c r="AH40" i="1"/>
  <c r="AH41" i="1"/>
  <c r="AI40" i="1"/>
  <c r="AI41" i="1"/>
  <c r="AJ40" i="1"/>
  <c r="AJ41" i="1"/>
  <c r="AK40" i="1"/>
  <c r="AK41" i="1"/>
  <c r="AL40" i="1"/>
  <c r="AL41" i="1"/>
  <c r="AM40" i="1"/>
  <c r="AM41" i="1"/>
  <c r="AN40" i="1"/>
  <c r="AN41" i="1"/>
  <c r="AO40" i="1"/>
  <c r="AO41" i="1"/>
  <c r="AP40" i="1"/>
  <c r="AP41" i="1"/>
  <c r="AQ40" i="1"/>
  <c r="AQ41" i="1"/>
  <c r="AR40" i="1"/>
  <c r="AR41" i="1"/>
  <c r="AS40" i="1"/>
  <c r="AS41" i="1"/>
  <c r="AT40" i="1"/>
  <c r="AT41" i="1"/>
  <c r="AU40" i="1"/>
  <c r="AU41" i="1"/>
  <c r="AV40" i="1"/>
  <c r="AV41" i="1"/>
  <c r="AW40" i="1"/>
  <c r="AW41" i="1"/>
  <c r="AX40" i="1"/>
  <c r="AX41" i="1"/>
  <c r="AY40" i="1"/>
  <c r="AY41" i="1"/>
  <c r="AZ40" i="1"/>
  <c r="AZ41" i="1"/>
  <c r="BA40" i="1"/>
  <c r="BA41" i="1"/>
  <c r="BB40" i="1"/>
  <c r="BB41" i="1"/>
  <c r="BC40" i="1"/>
  <c r="BC41" i="1"/>
  <c r="BD40" i="1"/>
  <c r="BD41" i="1"/>
  <c r="BE40" i="1"/>
  <c r="BE41" i="1"/>
  <c r="BF40" i="1"/>
  <c r="BF41" i="1"/>
  <c r="BG40" i="1"/>
  <c r="BG41" i="1"/>
  <c r="BH40" i="1"/>
  <c r="BH41" i="1"/>
  <c r="BI40" i="1"/>
  <c r="BI41" i="1"/>
  <c r="BJ40" i="1"/>
  <c r="BJ41" i="1"/>
  <c r="BK40" i="1"/>
  <c r="BK41" i="1"/>
  <c r="BL40" i="1"/>
  <c r="BL41" i="1"/>
  <c r="BM40" i="1"/>
  <c r="BM41" i="1"/>
  <c r="BN40" i="1"/>
  <c r="BN41" i="1"/>
  <c r="BO40" i="1"/>
  <c r="BO41" i="1"/>
  <c r="BP40" i="1"/>
  <c r="BP41" i="1"/>
  <c r="BQ40" i="1"/>
  <c r="BQ41" i="1"/>
  <c r="BR40" i="1"/>
  <c r="BR41" i="1"/>
  <c r="BS40" i="1"/>
  <c r="BS41" i="1"/>
  <c r="BT40" i="1"/>
  <c r="BT41" i="1"/>
  <c r="BU40" i="1"/>
  <c r="BU41" i="1"/>
  <c r="BV40" i="1"/>
  <c r="BV41" i="1"/>
  <c r="BW40" i="1"/>
  <c r="BW41" i="1"/>
  <c r="BX40" i="1"/>
  <c r="BX41" i="1"/>
  <c r="BY40" i="1"/>
  <c r="BY41" i="1"/>
  <c r="BZ40" i="1"/>
  <c r="BZ41" i="1"/>
  <c r="CA40" i="1"/>
  <c r="CA41" i="1"/>
  <c r="CB40" i="1"/>
  <c r="CB41" i="1"/>
  <c r="CC40" i="1"/>
  <c r="CC41" i="1"/>
  <c r="CD40" i="1"/>
  <c r="CD41" i="1"/>
  <c r="CE40" i="1"/>
  <c r="CE41" i="1"/>
  <c r="CF40" i="1"/>
  <c r="CF41" i="1"/>
  <c r="CG40" i="1"/>
  <c r="CG41" i="1"/>
  <c r="CH40" i="1"/>
  <c r="CH41" i="1"/>
  <c r="CI40" i="1"/>
  <c r="CI41" i="1"/>
  <c r="CJ40" i="1"/>
  <c r="CJ41" i="1"/>
  <c r="CK40" i="1"/>
  <c r="CK41" i="1"/>
  <c r="CL40" i="1"/>
  <c r="CL41" i="1"/>
  <c r="CM40" i="1"/>
  <c r="CM41" i="1"/>
  <c r="CN40" i="1"/>
  <c r="CN41" i="1"/>
  <c r="CO40" i="1"/>
  <c r="CO41" i="1"/>
  <c r="CP40" i="1"/>
  <c r="CP41" i="1"/>
  <c r="CQ40" i="1"/>
  <c r="CQ41" i="1"/>
  <c r="CR40" i="1"/>
  <c r="CR41" i="1"/>
  <c r="CS40" i="1"/>
  <c r="CS41" i="1"/>
  <c r="CT40" i="1"/>
  <c r="CT41" i="1"/>
  <c r="CU40" i="1"/>
  <c r="CU41" i="1"/>
  <c r="CV40" i="1"/>
  <c r="CV41" i="1"/>
  <c r="CW40" i="1"/>
  <c r="CW41" i="1"/>
  <c r="CX40" i="1"/>
  <c r="CX41" i="1"/>
  <c r="CY40" i="1"/>
  <c r="CY41" i="1"/>
  <c r="CZ40" i="1"/>
  <c r="CZ41" i="1"/>
  <c r="DA40" i="1"/>
  <c r="DA41" i="1"/>
  <c r="DB40" i="1"/>
  <c r="DB41" i="1"/>
  <c r="DC40" i="1"/>
  <c r="DC41" i="1"/>
  <c r="DD40" i="1"/>
  <c r="DD41" i="1"/>
  <c r="DE40" i="1"/>
  <c r="DE41" i="1"/>
  <c r="DF40" i="1"/>
  <c r="DF41" i="1"/>
  <c r="DG40" i="1"/>
  <c r="DG41" i="1"/>
  <c r="DH40" i="1"/>
  <c r="DH41" i="1"/>
  <c r="DI40" i="1"/>
  <c r="DI41" i="1"/>
  <c r="DJ40" i="1"/>
  <c r="DJ41" i="1"/>
  <c r="DK40" i="1"/>
  <c r="DK41" i="1"/>
  <c r="DL40" i="1"/>
  <c r="DL41" i="1"/>
  <c r="DM40" i="1"/>
  <c r="DM41" i="1"/>
  <c r="DN40" i="1"/>
  <c r="DN41" i="1"/>
  <c r="DO40" i="1"/>
  <c r="DO41" i="1"/>
  <c r="C40" i="1"/>
  <c r="C41" i="1"/>
  <c r="H39" i="5"/>
  <c r="H40" i="5"/>
  <c r="E45" i="3" l="1"/>
  <c r="D52" i="3"/>
  <c r="E52" i="3" s="1"/>
  <c r="D61" i="3"/>
  <c r="E61" i="3" s="1"/>
  <c r="E56" i="3"/>
  <c r="D51" i="3"/>
  <c r="D48" i="3"/>
  <c r="D49" i="3"/>
  <c r="E49" i="3" s="1"/>
  <c r="D60" i="3"/>
  <c r="E60" i="3" s="1"/>
  <c r="E55" i="3"/>
  <c r="E47" i="3"/>
  <c r="E57" i="3"/>
  <c r="D59" i="3"/>
  <c r="D53" i="3"/>
  <c r="E53" i="3" s="1"/>
  <c r="D52" i="4"/>
  <c r="D45" i="4"/>
  <c r="D44" i="4"/>
  <c r="D53" i="4"/>
  <c r="D55" i="4"/>
  <c r="D51" i="4"/>
  <c r="D49" i="4"/>
  <c r="D47" i="4"/>
  <c r="D48" i="4"/>
  <c r="E59" i="3" l="1"/>
  <c r="E62" i="3" s="1"/>
  <c r="D62" i="3"/>
  <c r="E51" i="3"/>
  <c r="E54" i="3" s="1"/>
  <c r="D54" i="3"/>
  <c r="E58" i="3"/>
  <c r="E48" i="3"/>
  <c r="E50" i="3" s="1"/>
  <c r="D50" i="3"/>
  <c r="E44" i="3"/>
  <c r="E46" i="3" s="1"/>
</calcChain>
</file>

<file path=xl/sharedStrings.xml><?xml version="1.0" encoding="utf-8"?>
<sst xmlns="http://schemas.openxmlformats.org/spreadsheetml/2006/main" count="1791" uniqueCount="1407">
  <si>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</si>
  <si>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</si>
  <si>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</si>
  <si>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</si>
  <si>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</si>
  <si>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</si>
  <si>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</si>
  <si>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</si>
  <si>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</si>
  <si>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</si>
  <si>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</si>
  <si>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</si>
  <si>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</si>
  <si>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</si>
  <si>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</si>
  <si>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</si>
  <si>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</si>
  <si>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</si>
  <si>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</si>
  <si>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</si>
  <si>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</si>
  <si>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</si>
  <si>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</si>
  <si>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</si>
  <si>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</si>
  <si>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</si>
  <si>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</si>
  <si>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</si>
  <si>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</si>
  <si>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</si>
  <si>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</si>
  <si>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</si>
  <si>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</si>
  <si>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</si>
  <si>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</si>
  <si>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</si>
  <si>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</si>
  <si>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</si>
  <si>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</si>
  <si>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</si>
  <si>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</si>
  <si>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</si>
  <si>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</si>
  <si>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</si>
  <si>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</si>
  <si>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</si>
  <si>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</si>
  <si>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</si>
  <si>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</si>
  <si>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</si>
  <si>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</si>
  <si>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</si>
  <si>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</si>
  <si>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</si>
  <si>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</si>
  <si>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</si>
  <si>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</si>
  <si>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</si>
  <si>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</si>
  <si>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</si>
  <si>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</si>
  <si>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</si>
  <si>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</si>
  <si>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</si>
  <si>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</si>
  <si>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</si>
  <si>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</si>
  <si>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</si>
  <si>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</si>
  <si>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</si>
  <si>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</si>
  <si>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</si>
  <si>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</si>
  <si>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</si>
  <si>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</si>
  <si>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</si>
  <si>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</si>
  <si>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</si>
  <si>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</si>
  <si>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</si>
  <si>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</si>
  <si>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</si>
  <si>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</si>
  <si>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</si>
  <si>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</si>
  <si>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</si>
  <si>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</si>
  <si>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</si>
  <si>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</si>
  <si>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</si>
  <si>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</si>
  <si>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</si>
  <si>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</si>
  <si>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</si>
  <si>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</si>
  <si>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</si>
  <si>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</si>
  <si>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</si>
  <si>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</si>
  <si>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</si>
  <si>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</si>
  <si>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</si>
  <si>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</si>
  <si>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</si>
  <si>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</si>
  <si>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</si>
  <si>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</si>
  <si>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</si>
  <si>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</si>
  <si>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</si>
  <si>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</si>
  <si>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</si>
  <si>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</si>
  <si>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</si>
  <si>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</si>
  <si>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</si>
  <si>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</si>
  <si>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</si>
  <si>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</si>
  <si>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</si>
  <si>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</si>
  <si>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</si>
  <si>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</si>
  <si>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</si>
  <si>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</si>
  <si>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</si>
  <si>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</si>
  <si>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</si>
  <si>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</si>
  <si>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</si>
  <si>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</si>
  <si>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</si>
  <si>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</si>
  <si>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</si>
  <si>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</si>
  <si>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</si>
  <si>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</si>
  <si>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</si>
  <si>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</si>
  <si>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</si>
  <si>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</si>
  <si>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</si>
  <si>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</si>
  <si>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</si>
  <si>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</si>
  <si>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</si>
  <si>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</si>
  <si>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</si>
  <si>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</si>
  <si>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</si>
  <si>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</si>
  <si>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</si>
  <si>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</si>
  <si>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</si>
  <si>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</si>
  <si>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</si>
  <si>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</si>
  <si>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</si>
  <si>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</si>
  <si>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</si>
  <si>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</si>
  <si>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</si>
  <si>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</si>
  <si>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</si>
  <si>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</si>
  <si>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</si>
  <si>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</si>
  <si>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</si>
  <si>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</si>
  <si>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</si>
  <si>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</si>
  <si>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</si>
  <si>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</si>
  <si>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</si>
  <si>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</si>
  <si>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</si>
  <si>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</si>
  <si>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</si>
  <si>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</si>
  <si>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</si>
  <si>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</si>
  <si>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</si>
  <si>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</si>
  <si>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</si>
  <si>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</si>
  <si>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</si>
  <si>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</si>
  <si>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</si>
  <si>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</si>
  <si>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</si>
  <si>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</si>
  <si>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</si>
  <si>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</si>
  <si>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</si>
  <si>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</si>
  <si>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</si>
  <si>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</si>
  <si>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</si>
  <si>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</si>
  <si>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</si>
  <si>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</si>
  <si>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</si>
  <si>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</si>
  <si>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</si>
  <si>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</si>
  <si>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</si>
  <si>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</si>
  <si>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</si>
  <si>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</si>
  <si>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</si>
  <si>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</si>
  <si>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</si>
  <si>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</si>
  <si>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</si>
  <si>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</si>
  <si>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</si>
  <si>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</si>
  <si>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</si>
  <si>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</si>
  <si>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</si>
  <si>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</si>
  <si>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</si>
  <si>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</si>
  <si>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</si>
  <si>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</si>
  <si>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</si>
  <si>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</si>
  <si>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</si>
  <si>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</si>
  <si>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</si>
  <si>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</si>
  <si>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</si>
  <si>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</si>
  <si>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</si>
  <si>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</si>
  <si>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</si>
  <si>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</si>
  <si>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</si>
  <si>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</si>
  <si>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</si>
  <si>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</si>
  <si>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</si>
  <si>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</si>
  <si>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</si>
  <si>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</si>
  <si>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</si>
  <si>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</si>
  <si>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</si>
  <si>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</si>
  <si>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</si>
  <si>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</si>
  <si>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</si>
  <si>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</si>
  <si>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</si>
  <si>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</si>
  <si>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</si>
  <si>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</si>
  <si>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</si>
  <si>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</si>
  <si>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</si>
  <si>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</si>
  <si>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</si>
  <si>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</si>
  <si>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</si>
  <si>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</si>
  <si>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</si>
  <si>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</si>
  <si>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</si>
  <si>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</si>
  <si>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</si>
  <si>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</si>
  <si>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</si>
  <si>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</si>
  <si>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</si>
  <si>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</si>
  <si>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</si>
  <si>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</si>
  <si>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</si>
  <si>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</si>
  <si>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</si>
  <si>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</si>
  <si>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</si>
  <si>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</si>
  <si>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</si>
  <si>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</si>
  <si>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</si>
  <si>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</si>
  <si>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</si>
  <si>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</si>
  <si>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</si>
  <si>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</si>
  <si>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</si>
  <si>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</si>
  <si>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</si>
  <si>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</si>
  <si>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</si>
  <si>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</si>
  <si>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</si>
  <si>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</si>
  <si>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</si>
  <si>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</si>
  <si>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</si>
  <si>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</si>
  <si>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</si>
  <si>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</si>
  <si>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</si>
  <si>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</si>
  <si>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</si>
  <si>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</si>
  <si>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</si>
  <si>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</si>
  <si>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</si>
  <si>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</si>
  <si>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</si>
  <si>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</si>
  <si>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</si>
  <si>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</si>
  <si>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</si>
  <si>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</si>
  <si>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</si>
  <si>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</si>
  <si>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</si>
  <si>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</si>
  <si>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</si>
  <si>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</si>
  <si>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</si>
  <si>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</si>
  <si>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</si>
  <si>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</si>
  <si>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</si>
  <si>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</si>
  <si>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</si>
  <si>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</si>
  <si>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</si>
  <si>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</si>
  <si>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</si>
  <si>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</si>
  <si>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</si>
  <si>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</si>
  <si>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</si>
  <si>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</si>
  <si>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</si>
  <si>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</si>
  <si>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</si>
  <si>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</si>
  <si>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</si>
  <si>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</si>
  <si>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</si>
  <si>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</si>
  <si>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</si>
  <si>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</si>
  <si>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</si>
  <si>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</si>
  <si>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</si>
  <si>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</si>
  <si>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</si>
  <si>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</si>
  <si>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</si>
  <si>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</si>
  <si>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</si>
  <si>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</si>
  <si>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</si>
  <si>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</si>
  <si>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</si>
  <si>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</si>
  <si>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</si>
  <si>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</si>
  <si>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</si>
  <si>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</si>
  <si>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</si>
  <si>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</si>
  <si>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</si>
  <si>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</si>
  <si>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</si>
  <si>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</si>
  <si>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</si>
  <si>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</si>
  <si>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</si>
  <si>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</si>
  <si>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</si>
  <si>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</si>
  <si>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</si>
  <si>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</si>
  <si>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</si>
  <si>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</si>
  <si>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</si>
  <si>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</si>
  <si>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</si>
  <si>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</si>
  <si>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</si>
  <si>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</si>
  <si>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</si>
  <si>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</si>
  <si>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</si>
  <si>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</si>
  <si>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</si>
  <si>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</si>
  <si>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</si>
  <si>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</si>
  <si>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</si>
  <si>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</si>
  <si>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</si>
  <si>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</si>
  <si>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</si>
  <si>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</si>
  <si>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</si>
  <si>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</si>
  <si>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</si>
  <si>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</si>
  <si>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</si>
  <si>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</si>
  <si>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</si>
  <si>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</si>
  <si>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</si>
  <si>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</si>
  <si>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</si>
  <si>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</si>
  <si>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</si>
  <si>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</si>
  <si>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</si>
  <si>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</si>
  <si>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</si>
  <si>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</si>
  <si>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</si>
  <si>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</si>
  <si>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</si>
  <si>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</si>
  <si>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</si>
  <si>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</si>
  <si>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</si>
  <si>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</si>
  <si>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</si>
  <si>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</si>
  <si>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</si>
  <si>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</si>
  <si>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</si>
  <si>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</si>
  <si>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</si>
  <si>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</si>
  <si>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</si>
  <si>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</si>
  <si>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</si>
  <si>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</si>
  <si>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</si>
  <si>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</si>
  <si>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</si>
  <si>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</si>
  <si>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</si>
  <si>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</si>
  <si>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</si>
  <si>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</si>
  <si>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</si>
  <si>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</si>
  <si>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</si>
  <si>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</si>
  <si>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</si>
  <si>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</si>
  <si>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</si>
  <si>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</si>
  <si>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</si>
  <si>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</si>
  <si>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</si>
  <si>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</si>
  <si>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</si>
  <si>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</si>
  <si>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</si>
  <si>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</si>
  <si>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</si>
  <si>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</si>
  <si>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</si>
  <si>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</si>
  <si>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</si>
  <si>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</si>
  <si>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</si>
  <si>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</si>
  <si>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</si>
  <si>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</si>
  <si>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</si>
  <si>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</si>
  <si>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</si>
  <si>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</si>
  <si>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</si>
  <si>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</si>
  <si>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</si>
  <si>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</si>
  <si>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</si>
  <si>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</si>
  <si>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</si>
  <si>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</si>
  <si>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</si>
  <si>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</si>
  <si>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</si>
  <si>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</si>
  <si>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</si>
  <si>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</si>
  <si>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</si>
  <si>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</si>
  <si>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</si>
  <si>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</si>
  <si>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</si>
  <si>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</si>
  <si>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</si>
  <si>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</si>
  <si>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</si>
  <si>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</si>
  <si>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</si>
  <si>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</si>
  <si>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</si>
  <si>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</si>
  <si>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</si>
  <si>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</si>
  <si>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</si>
  <si>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</si>
  <si>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</si>
  <si>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</si>
  <si>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</si>
  <si>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</si>
  <si>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</si>
  <si>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</si>
  <si>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</si>
  <si>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</si>
  <si>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</si>
  <si>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</si>
  <si>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</si>
  <si>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</si>
  <si>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</si>
  <si>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</si>
  <si>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</si>
  <si>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</si>
  <si>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</si>
  <si>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</si>
  <si>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</si>
  <si>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</si>
  <si>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</si>
  <si>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</si>
  <si>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</si>
  <si>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</si>
  <si>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</si>
  <si>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</si>
  <si>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</si>
  <si>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</si>
  <si>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</si>
  <si>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</si>
  <si>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</si>
  <si>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</si>
  <si>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</si>
  <si>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</si>
  <si>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</si>
  <si>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</si>
  <si>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</si>
  <si>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</si>
  <si>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</si>
  <si>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</si>
  <si>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</si>
  <si>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</si>
  <si>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</si>
  <si>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</si>
  <si>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</si>
  <si>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</si>
  <si>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</si>
  <si>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</si>
  <si>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</si>
  <si>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</si>
  <si>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</si>
  <si>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</si>
  <si>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</si>
  <si>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</si>
  <si>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</si>
  <si>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</si>
  <si>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</si>
  <si>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</si>
  <si>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</si>
  <si>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</si>
  <si>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</si>
  <si>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</si>
  <si>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</si>
  <si>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</si>
  <si>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</si>
  <si>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</si>
  <si>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</si>
  <si>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</si>
  <si>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</si>
  <si>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</si>
  <si>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</si>
  <si>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</si>
  <si>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</si>
  <si>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</si>
  <si>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</si>
  <si>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</si>
  <si>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</si>
  <si>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</si>
  <si>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</si>
  <si>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</si>
  <si>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</si>
  <si>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</si>
  <si>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</si>
  <si>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</si>
  <si>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</si>
  <si>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</si>
  <si>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</si>
  <si>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</si>
  <si>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</si>
  <si>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</si>
  <si>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</si>
  <si>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</si>
  <si>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</si>
  <si>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</si>
  <si>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</si>
  <si>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</si>
  <si>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</si>
  <si>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</si>
  <si>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</si>
  <si>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</si>
  <si>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</si>
  <si>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</si>
  <si>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</si>
  <si>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</si>
  <si>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</si>
  <si>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</si>
  <si>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</si>
  <si>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</si>
  <si>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</si>
  <si>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</si>
  <si>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</si>
  <si>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</si>
  <si>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</si>
  <si>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</si>
  <si>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</si>
  <si>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</si>
  <si>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</si>
  <si>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</si>
  <si>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</si>
  <si>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</si>
  <si>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</si>
  <si>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</si>
  <si>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</si>
  <si>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</si>
  <si>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</si>
  <si>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</si>
  <si>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</si>
  <si>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</si>
  <si>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</si>
  <si>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</si>
  <si>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</si>
  <si>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</si>
  <si>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</si>
  <si>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</si>
  <si>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</si>
  <si>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</si>
  <si>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</si>
  <si>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</si>
  <si>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</si>
  <si>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</si>
  <si>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</si>
  <si>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</si>
  <si>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</si>
  <si>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</si>
  <si>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</si>
  <si>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</si>
  <si>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</si>
  <si>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</si>
  <si>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</si>
  <si>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</si>
  <si>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</si>
  <si>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</si>
  <si>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</si>
  <si>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</si>
  <si>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</si>
  <si>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</si>
  <si>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</si>
  <si>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</si>
  <si>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</si>
  <si>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</si>
  <si>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</si>
  <si>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</si>
  <si>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</si>
  <si>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</si>
  <si>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</si>
  <si>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</si>
  <si>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</si>
  <si>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</si>
  <si>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</si>
  <si>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</si>
  <si>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</si>
  <si>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</si>
  <si>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</si>
  <si>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</si>
  <si>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</si>
  <si>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</si>
  <si>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</si>
  <si>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</si>
  <si>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</si>
  <si>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</si>
  <si>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</si>
  <si>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</si>
  <si>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</si>
  <si>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</si>
  <si>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</si>
  <si>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</si>
  <si>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</si>
  <si>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</si>
  <si>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</si>
  <si>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</si>
  <si>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</si>
  <si>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</si>
  <si>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</si>
  <si>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</si>
  <si>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</si>
  <si>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</si>
  <si>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</si>
  <si>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</si>
  <si>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</si>
  <si>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</si>
  <si>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</si>
  <si>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</si>
  <si>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</si>
  <si>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</si>
  <si>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</si>
  <si>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</si>
  <si>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әртүрлі жылдамдықпен – баяу, жылдам, орташа қарқынмен тоқтамай жүгіреді:</t>
  </si>
  <si>
    <t>белсенділікпен қатыспайды</t>
  </si>
  <si>
    <t>ішінара белсенділік танытады</t>
  </si>
  <si>
    <t>белсенділік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</si>
  <si>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</si>
  <si>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</si>
  <si>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өзіне – өзі қызмет көрсету және киіміне күтім жасау дағдыларын біледі:</t>
  </si>
  <si>
    <t>дағдыларды біледі</t>
  </si>
  <si>
    <t>дағдыларды білмейді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</si>
  <si>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</si>
  <si>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</si>
  <si>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</si>
  <si>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</si>
  <si>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</si>
  <si>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</si>
  <si>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әңгімелесушіні мұқият тыңдап, сұрақтарды дұрыс қояды және қойылған сұрақтарға қысқаша немесе толық жауап береді:</t>
  </si>
  <si>
    <t>әңгімелерді бірізді айтып береді:</t>
  </si>
  <si>
    <t>әңгіме айта алады</t>
  </si>
  <si>
    <t>ішінара әңгіме айта алады</t>
  </si>
  <si>
    <t>бақылаулар мен сюжеттік суреттер бойынша әңгімелер құрастырады:</t>
  </si>
  <si>
    <t>өзін мәдениетті, әдепті ұстайды</t>
  </si>
  <si>
    <t>өзін мәдениетті, әдепті ұстауға талпынбайды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</si>
  <si>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</si>
  <si>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</si>
  <si>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</si>
  <si>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</si>
  <si>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мазмұнның бірізділігін сақтай отырып, шығарма мазмұнын қайталап айтады:</t>
  </si>
  <si>
    <t>қайталап айта алмайды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</si>
  <si>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</si>
  <si>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</si>
  <si>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</si>
  <si>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</si>
  <si>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</si>
  <si>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</si>
  <si>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</si>
  <si>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түрлі дереккөздерден алған ақпараттарымен, әсерлерімен бөліседі:</t>
  </si>
  <si>
    <t>ішінара ақпараттарымен, әсерлерімен бөліседі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</si>
  <si>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</si>
  <si>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</si>
  <si>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</si>
  <si>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берілген буынға сөз құрастырады:</t>
  </si>
  <si>
    <t>сөз құрастырады</t>
  </si>
  <si>
    <t>ішінара сөз құрастырады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</si>
  <si>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</si>
  <si>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</si>
  <si>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</si>
  <si>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</si>
  <si>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</si>
  <si>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жазу парағында бағдарлай біледі, жазу жолы мен жоларалық кеңістікті ажыратады: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</si>
  <si>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</si>
  <si>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</si>
  <si>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</si>
  <si>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</si>
  <si>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</si>
  <si>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</si>
  <si>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</si>
  <si>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</si>
  <si>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</si>
  <si>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</si>
  <si>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</si>
  <si>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</si>
  <si>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</si>
  <si>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</si>
  <si>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</si>
  <si>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</si>
  <si>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</si>
  <si>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</si>
  <si>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</si>
  <si>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</si>
  <si>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</si>
  <si>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</si>
  <si>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</si>
  <si>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</si>
  <si>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</si>
  <si>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</si>
  <si>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</si>
  <si>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</si>
  <si>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</si>
  <si>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</si>
  <si>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</si>
  <si>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</si>
  <si>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</si>
  <si>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</si>
  <si>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</si>
  <si>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</si>
  <si>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</si>
  <si>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</si>
  <si>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</si>
  <si>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</si>
  <si>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</si>
  <si>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</si>
  <si>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</si>
  <si>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</si>
  <si>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</si>
  <si>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</si>
  <si>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</si>
  <si>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</si>
  <si>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</si>
  <si>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</si>
  <si>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</si>
  <si>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</si>
  <si>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</si>
  <si>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</si>
  <si>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</si>
  <si>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</si>
  <si>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</si>
  <si>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</si>
  <si>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</si>
  <si>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</si>
  <si>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</si>
  <si>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</si>
  <si>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</si>
  <si>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</si>
  <si>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</si>
  <si>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</si>
  <si>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</si>
  <si>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</si>
  <si>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</si>
  <si>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</si>
  <si>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</si>
  <si>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</si>
  <si>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</si>
  <si>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</si>
  <si>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</si>
  <si>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</si>
  <si>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</si>
  <si>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</si>
  <si>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</si>
  <si>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</si>
  <si>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</si>
  <si>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</si>
  <si>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</si>
  <si>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</si>
  <si>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</si>
  <si>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</si>
  <si>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</si>
  <si>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</si>
  <si>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</si>
  <si>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</si>
  <si>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</si>
  <si>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</si>
  <si>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</si>
  <si>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</si>
  <si>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</si>
  <si>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</si>
  <si>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</si>
  <si>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</si>
  <si>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</si>
  <si>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</si>
  <si>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</si>
  <si>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</si>
  <si>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</si>
  <si>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</si>
  <si>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</si>
  <si>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</si>
  <si>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</si>
  <si>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</si>
  <si>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</si>
  <si>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</si>
  <si>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</si>
  <si>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</si>
  <si>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</si>
  <si>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</si>
  <si>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</si>
  <si>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</si>
  <si>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</si>
  <si>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</si>
  <si>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</si>
  <si>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</si>
  <si>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</si>
  <si>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</si>
  <si>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</si>
  <si>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</si>
  <si>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</si>
  <si>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</si>
  <si>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</si>
  <si>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</si>
  <si>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</si>
  <si>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</si>
  <si>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</si>
  <si>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</si>
  <si>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</si>
  <si>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</si>
  <si>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</si>
  <si>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</si>
  <si>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</si>
  <si>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</si>
  <si>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</si>
  <si>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</si>
  <si>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</si>
  <si>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</si>
  <si>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</si>
  <si>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</si>
  <si>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</si>
  <si>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</si>
  <si>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</si>
  <si>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</si>
  <si>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</si>
  <si>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</si>
  <si>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</si>
  <si>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</si>
  <si>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</si>
  <si>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</si>
  <si>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</si>
  <si>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</si>
  <si>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</si>
  <si>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</si>
  <si>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</si>
  <si>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</si>
  <si>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</si>
  <si>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</si>
  <si>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</si>
  <si>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</si>
  <si>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</si>
  <si>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</si>
  <si>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</si>
  <si>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</si>
  <si>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</si>
  <si>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</si>
  <si>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</si>
  <si>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</si>
  <si>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</si>
  <si>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</si>
  <si>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</si>
  <si>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</si>
  <si>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</si>
  <si>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</si>
  <si>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</si>
  <si>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</si>
  <si>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</si>
  <si>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</si>
  <si>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</si>
  <si>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</si>
  <si>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</si>
  <si>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</si>
  <si>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</si>
  <si>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</si>
  <si>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</si>
  <si>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</si>
  <si>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</si>
  <si>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</si>
  <si>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</si>
  <si>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</si>
  <si>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</si>
  <si>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</si>
  <si>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</si>
  <si>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</si>
  <si>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</si>
  <si>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</si>
  <si>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</si>
  <si>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</si>
  <si>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</si>
  <si>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</si>
  <si>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</si>
  <si>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</si>
  <si>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</si>
  <si>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</si>
  <si>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</si>
  <si>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</si>
  <si>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</si>
  <si>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</si>
  <si>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</si>
  <si>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</si>
  <si>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</si>
  <si>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</si>
  <si>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</si>
  <si>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</si>
  <si>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</si>
  <si>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</si>
  <si>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</si>
  <si>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</si>
  <si>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</si>
  <si>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</si>
  <si>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</si>
  <si>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</si>
  <si>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</si>
  <si>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</si>
  <si>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</si>
  <si>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</si>
  <si>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</si>
  <si>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</si>
  <si>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</si>
  <si>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</si>
  <si>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</si>
  <si>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</si>
  <si>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</si>
  <si>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</si>
  <si>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</si>
  <si>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</si>
  <si>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</si>
  <si>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</si>
  <si>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</si>
  <si>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</si>
  <si>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</si>
  <si>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</si>
  <si>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</si>
  <si>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</si>
  <si>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</si>
  <si>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</si>
  <si>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</si>
  <si>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</si>
  <si>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</si>
  <si>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</si>
  <si>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</si>
  <si>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</si>
  <si>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</si>
  <si>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</si>
  <si>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</si>
  <si>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</si>
  <si>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</si>
  <si>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</si>
  <si>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</si>
  <si>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</si>
  <si>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</si>
  <si>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</si>
  <si>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</si>
  <si>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</si>
  <si>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</si>
  <si>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</si>
  <si>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</si>
  <si>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</si>
  <si>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</si>
  <si>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</si>
  <si>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</si>
  <si>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</si>
  <si>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</si>
  <si>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</si>
  <si>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</si>
  <si>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</si>
  <si>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</si>
  <si>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</si>
  <si>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</si>
  <si>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</si>
  <si>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</si>
  <si>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</si>
  <si>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</si>
  <si>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</si>
  <si>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</si>
  <si>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</si>
  <si>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</si>
  <si>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</si>
  <si>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</si>
  <si>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</si>
  <si>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</si>
  <si>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</si>
  <si>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</si>
  <si>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</si>
  <si>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</si>
  <si>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</si>
  <si>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</si>
  <si>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</si>
  <si>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</si>
  <si>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</si>
  <si>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</si>
  <si>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</si>
  <si>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</si>
  <si>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</si>
  <si>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</si>
  <si>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</si>
  <si>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</si>
  <si>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</si>
  <si>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</si>
  <si>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</si>
  <si>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</si>
  <si>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</si>
  <si>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</si>
  <si>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</si>
  <si>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</si>
  <si>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</si>
  <si>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</si>
  <si>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</si>
  <si>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</si>
  <si>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</si>
  <si>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</si>
  <si>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</si>
  <si>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</si>
  <si>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</si>
  <si>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</si>
  <si>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</si>
  <si>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</si>
  <si>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</si>
  <si>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</si>
  <si>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</si>
  <si>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</si>
  <si>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</si>
  <si>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</si>
  <si>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</si>
  <si>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</si>
  <si>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</si>
  <si>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</si>
  <si>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</si>
  <si>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</si>
  <si>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</si>
  <si>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</si>
  <si>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</si>
  <si>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</si>
  <si>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</si>
  <si>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</si>
  <si>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</si>
  <si>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</si>
  <si>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</si>
  <si>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</si>
  <si>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</si>
  <si>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</si>
  <si>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</si>
  <si>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</si>
  <si>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</si>
  <si>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</si>
  <si>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</si>
  <si>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</si>
  <si>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</si>
  <si>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</si>
  <si>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</si>
  <si>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</si>
  <si>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</si>
  <si>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</si>
  <si>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</si>
  <si>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</si>
  <si>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</si>
  <si>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</si>
  <si>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</si>
  <si>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</si>
  <si>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</si>
  <si>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</si>
  <si>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</si>
  <si>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</si>
  <si>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</si>
  <si>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</si>
  <si>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</si>
  <si>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</si>
  <si>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</si>
  <si>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</si>
  <si>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</si>
  <si>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</si>
  <si>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</si>
  <si>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</si>
  <si>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</si>
  <si>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</si>
  <si>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</si>
  <si>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</si>
  <si>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</si>
  <si>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</si>
  <si>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</si>
  <si>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</si>
  <si>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</si>
  <si>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</si>
  <si>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</si>
  <si>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</si>
  <si>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</si>
  <si>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</si>
  <si>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</si>
  <si>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</si>
  <si>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</si>
  <si>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</si>
  <si>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</si>
  <si>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</si>
  <si>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</si>
  <si>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</si>
  <si>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</si>
  <si>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</si>
  <si>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</si>
  <si>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</si>
  <si>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</si>
  <si>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</si>
  <si>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</si>
  <si>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</si>
  <si>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</si>
  <si>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</si>
  <si>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</si>
  <si>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</si>
  <si>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</si>
  <si>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</si>
  <si>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</si>
  <si>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</si>
  <si>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</si>
  <si>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жүреді: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</si>
  <si>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</si>
  <si>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</si>
  <si>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</si>
  <si>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</si>
  <si>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көрсетеді: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</si>
  <si>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</si>
  <si>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</si>
  <si>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</si>
  <si>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</si>
  <si>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салауатты өмір салтының құндылығын түсінеді:                                    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</si>
  <si>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</si>
  <si>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</si>
  <si>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</si>
  <si>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</si>
  <si>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</si>
  <si>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</si>
  <si>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</si>
  <si>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</si>
  <si>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</si>
  <si>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</si>
  <si>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</si>
  <si>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әңгімелесу кезінде өзін мәдениетті, әдепті ұстайды: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</si>
  <si>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</si>
  <si>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</si>
  <si>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</si>
  <si>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</si>
  <si>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</si>
  <si>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</si>
  <si>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</si>
  <si>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сөздерге дыбыстық талдау жасайды, сөздегі дыбыстардың ретін, дауысты және дауыссыз дыбыстарды анықтайды:</t>
  </si>
  <si>
    <t>талдау жасайды</t>
  </si>
  <si>
    <t>талдау жасауға тырысады</t>
  </si>
  <si>
    <t>барлық дыбыстарды анық айтады,  дауысты және дауыссыз дыбыстарды ажыратады: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</si>
  <si>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</si>
  <si>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</si>
  <si>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</si>
  <si>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</si>
  <si>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</si>
  <si>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</si>
  <si>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</si>
  <si>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</si>
  <si>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</si>
  <si>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</si>
  <si>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қазақ тіліне тән ә, ө, қ, ү, ұ, і, ғ, ң, һ дыбыстарын, осы дыбыстардан тұратын сөздерді анық айтады:</t>
  </si>
  <si>
    <t>сөздерді анық айтады</t>
  </si>
  <si>
    <t>кейбір сөздерді анық айта алмайды</t>
  </si>
  <si>
    <t>әңгімелесушіге сұрақтарды дұрыс қояды, оған қысқа және толық нақты жауап береді:</t>
  </si>
  <si>
    <t>ішінара сұрақтарды дұрыс қояды, нақты жауап беруге тырысады</t>
  </si>
  <si>
    <t>тыңдалған көркем шығарма мазмұнын ретімен, жүйелі түрде жеткізеді:</t>
  </si>
  <si>
    <t>ішінара ретімен, жүйелі түрде жеткізеді</t>
  </si>
  <si>
    <t>бір-бірімен еркін диалог құрады:</t>
  </si>
  <si>
    <t xml:space="preserve">әңгіме
құрастырады
</t>
  </si>
  <si>
    <t>әңгіме құрастыруға тырысады</t>
  </si>
  <si>
    <t>ойыншықтар мен заттарды 5-6 сөйлеммен сипаттайды:</t>
  </si>
  <si>
    <t xml:space="preserve">бөле алмайды,
қайта біріктіруге талпынады
</t>
  </si>
  <si>
    <t>10 көлеміндегі сандарды тура және кері санауды біледі, «Қанша?», «нешінші?» сұрақтарын ажыратады, оларға дұрыс жауап береді: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</si>
  <si>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</si>
  <si>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</si>
  <si>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</si>
  <si>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әртүрлі белгілері бойынша заттарды салыстыра алады (түсі, пішіні, өлшемі, материалы, қолданылуы):</t>
  </si>
  <si>
    <t>ішінара салыстыра алады</t>
  </si>
  <si>
    <t>салыстыра  алмайды</t>
  </si>
  <si>
    <t>заттарды шамасына қарай өсу және кему ретімен орналастырады:</t>
  </si>
  <si>
    <t>ішінара ретімен орналастырады</t>
  </si>
  <si>
    <t>қағаз бетінде бағдарлай біледі, апта күндерін, жыл мезгілдері бойынша айларды ретімен атайды:</t>
  </si>
  <si>
    <t>бағдарлауға, ретімен атауға           талпынады</t>
  </si>
  <si>
    <t>геометриялық пішіндерді (дөңгелек, сопақша, үшбұрыш, шаршы, тіктөртбұрыш) ажыратады және атайды: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</si>
  <si>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</si>
  <si>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</si>
  <si>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</si>
  <si>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</si>
  <si>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</si>
  <si>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</si>
  <si>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</si>
  <si>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</si>
  <si>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</si>
  <si>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</si>
  <si>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</si>
  <si>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</si>
  <si>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</si>
  <si>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</si>
  <si>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</si>
  <si>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</si>
  <si>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</si>
  <si>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</si>
  <si>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</si>
  <si>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</si>
  <si>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</si>
  <si>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</si>
  <si>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</si>
  <si>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</si>
  <si>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</si>
  <si>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</si>
  <si>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</si>
  <si>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</si>
  <si>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</si>
  <si>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</si>
  <si>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</si>
  <si>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</si>
  <si>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</si>
  <si>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</si>
  <si>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</si>
  <si>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</si>
  <si>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</si>
  <si>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</si>
  <si>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</si>
  <si>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</si>
  <si>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</si>
  <si>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</si>
  <si>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</si>
  <si>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</si>
  <si>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</si>
  <si>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</si>
  <si>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</si>
  <si>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</si>
  <si>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</si>
  <si>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</si>
  <si>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</si>
  <si>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</si>
  <si>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</si>
  <si>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</si>
  <si>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</si>
  <si>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</si>
  <si>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</si>
  <si>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</si>
  <si>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</si>
  <si>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</si>
  <si>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</si>
  <si>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</si>
  <si>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</si>
  <si>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</si>
  <si>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</si>
  <si>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</si>
  <si>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</si>
  <si>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</si>
  <si>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</si>
  <si>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</si>
  <si>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</si>
  <si>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</si>
  <si>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</si>
  <si>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</si>
  <si>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</si>
  <si>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</si>
  <si>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</si>
  <si>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</si>
  <si>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</si>
  <si>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</si>
  <si>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</si>
  <si>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</si>
  <si>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</si>
  <si>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</si>
  <si>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</si>
  <si>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</si>
  <si>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</si>
  <si>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</si>
  <si>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</si>
  <si>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</si>
  <si>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</si>
  <si>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</si>
  <si>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</si>
  <si>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</si>
  <si>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</si>
  <si>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</si>
  <si>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</si>
  <si>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</si>
  <si>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</si>
  <si>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</si>
  <si>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</si>
  <si>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</si>
  <si>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</si>
  <si>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</si>
  <si>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</si>
  <si>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</si>
  <si>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</si>
  <si>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</si>
  <si>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</si>
  <si>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</si>
  <si>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</si>
  <si>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</si>
  <si>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</si>
  <si>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</si>
  <si>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өлеңдер, санамақтар, жаңылтпаштар, тақпақтарды жатқа айтады: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</si>
  <si>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</si>
  <si>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</si>
  <si>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</si>
  <si>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</si>
  <si>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</si>
  <si>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Асхат Адилжан</t>
  </si>
  <si>
    <t>Әліш Бекнұр</t>
  </si>
  <si>
    <t>Төрежан Аян</t>
  </si>
  <si>
    <t>Телемисов Али</t>
  </si>
  <si>
    <t>Асылбай Сырғалым</t>
  </si>
  <si>
    <t xml:space="preserve">Ахундова Нармина </t>
  </si>
  <si>
    <t>Алтынбекова Күмісай</t>
  </si>
  <si>
    <t>Әліш Альбина</t>
  </si>
  <si>
    <t>Берік Көзайым</t>
  </si>
  <si>
    <t>Еркін Әбдімәлік</t>
  </si>
  <si>
    <t>Ерболат Фатима</t>
  </si>
  <si>
    <t>Жұмабек Балым</t>
  </si>
  <si>
    <t>Сейділда Інкәр</t>
  </si>
  <si>
    <t>Телемисов Мухаммад</t>
  </si>
  <si>
    <t>Аманкелді Мерей</t>
  </si>
  <si>
    <t>Аманқос Әлинұр</t>
  </si>
  <si>
    <t>Асқар Фатима</t>
  </si>
  <si>
    <t xml:space="preserve">Бегентаев Амиржан </t>
  </si>
  <si>
    <t>Есенжол Абылайхан</t>
  </si>
  <si>
    <t xml:space="preserve">Жәнібек Аяна </t>
  </si>
  <si>
    <t>Кадирова Нұрайым</t>
  </si>
  <si>
    <t>Қаныбек Серікбол</t>
  </si>
  <si>
    <t>Орынбай Кәусар</t>
  </si>
  <si>
    <t>Рыскулов Алихан</t>
  </si>
  <si>
    <t>Төрежан Еркежан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</si>
</sst>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9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5" xfId="0" applyBorder="1"/>
    <xf numFmtId="0" fontId="0" fillId="0" borderId="29" xfId="0" applyBorder="1"/>
    <xf numFmtId="0" fontId="15" fillId="0" borderId="19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/>
    <xf numFmtId="0" fontId="3" fillId="0" borderId="10" xfId="0" applyFont="1" applyBorder="1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3" fillId="3" borderId="3" xfId="0" applyFont="1" applyFill="1" applyBorder="1" applyAlignment="1">
      <alignment vertical="center" wrapText="1"/>
    </xf>
    <xf numFmtId="0" fontId="0" fillId="3" borderId="3" xfId="0" applyFill="1" applyBorder="1"/>
    <xf numFmtId="0" fontId="0" fillId="3" borderId="1" xfId="0" applyFill="1" applyBorder="1"/>
    <xf numFmtId="0" fontId="3" fillId="3" borderId="1" xfId="0" applyFont="1" applyFill="1" applyBorder="1" applyAlignment="1">
      <alignment vertical="center" wrapText="1"/>
    </xf>
    <xf numFmtId="0" fontId="0" fillId="4" borderId="1" xfId="0" applyFill="1" applyBorder="1"/>
    <xf numFmtId="0" fontId="0" fillId="4" borderId="3" xfId="0" applyFill="1" applyBorder="1"/>
    <xf numFmtId="0" fontId="0" fillId="5" borderId="3" xfId="0" applyFill="1" applyBorder="1"/>
    <xf numFmtId="0" fontId="0" fillId="6" borderId="1" xfId="0" applyFill="1" applyBorder="1"/>
    <xf numFmtId="0" fontId="3" fillId="6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vertical="center" wrapText="1"/>
    </xf>
    <xf numFmtId="0" fontId="0" fillId="7" borderId="0" xfId="0" applyFill="1"/>
    <xf numFmtId="0" fontId="0" fillId="7" borderId="1" xfId="0" applyFill="1" applyBorder="1"/>
    <xf numFmtId="0" fontId="0" fillId="8" borderId="1" xfId="0" applyFill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/>
    <xf numFmtId="0" fontId="3" fillId="5" borderId="1" xfId="0" applyFont="1" applyFill="1" applyBorder="1" applyAlignment="1">
      <alignment vertical="center" wrapText="1"/>
    </xf>
    <xf numFmtId="0" fontId="0" fillId="8" borderId="3" xfId="0" applyFill="1" applyBorder="1"/>
    <xf numFmtId="2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1" fontId="0" fillId="9" borderId="1" xfId="1" applyNumberFormat="1" applyFont="1" applyFill="1" applyBorder="1" applyAlignment="1">
      <alignment horizontal="center" vertical="center"/>
    </xf>
    <xf numFmtId="0" fontId="0" fillId="2" borderId="29" xfId="0" applyFill="1" applyBorder="1"/>
    <xf numFmtId="0" fontId="0" fillId="2" borderId="3" xfId="0" applyFill="1" applyBorder="1"/>
    <xf numFmtId="0" fontId="0" fillId="2" borderId="5" xfId="0" applyFill="1" applyBorder="1"/>
    <xf numFmtId="0" fontId="0" fillId="6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8" fillId="0" borderId="1" xfId="0" applyFont="1" applyBorder="1"/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9" fontId="0" fillId="0" borderId="0" xfId="0" applyNumberFormat="1"/>
    <xf numFmtId="169" fontId="0" fillId="2" borderId="0" xfId="0" applyNumberFormat="1" applyFill="1"/>
    <xf numFmtId="0" fontId="0" fillId="2" borderId="0" xfId="0" applyFill="1"/>
    <xf numFmtId="1" fontId="0" fillId="2" borderId="0" xfId="0" applyNumberForma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2"/>
  <sheetViews>
    <sheetView topLeftCell="A2" workbookViewId="0">
      <selection activeCell="F49" sqref="F49"/>
    </sheetView>
  </sheetViews>
  <sheetFormatPr defaultRowHeight="15" x14ac:dyDescent="0.25"/>
  <cols>
    <col min="2" max="2" width="27.5703125" customWidth="1"/>
  </cols>
  <sheetData>
    <row r="1" spans="1:119" ht="15.75" x14ac:dyDescent="0.25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58" t="s">
        <v>860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9" t="s">
        <v>0</v>
      </c>
      <c r="B4" s="139" t="s">
        <v>1</v>
      </c>
      <c r="C4" s="141" t="s">
        <v>57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3"/>
      <c r="X4" s="144" t="s">
        <v>2</v>
      </c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50" t="s">
        <v>88</v>
      </c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98" t="s">
        <v>115</v>
      </c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105" t="s">
        <v>115</v>
      </c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59" t="s">
        <v>138</v>
      </c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</row>
    <row r="5" spans="1:119" ht="15" customHeight="1" thickBot="1" x14ac:dyDescent="0.3">
      <c r="A5" s="139"/>
      <c r="B5" s="139"/>
      <c r="C5" s="122" t="s">
        <v>58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10" t="s">
        <v>56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2"/>
      <c r="AS5" s="110" t="s">
        <v>3</v>
      </c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2"/>
      <c r="BH5" s="151" t="s">
        <v>89</v>
      </c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04" t="s">
        <v>116</v>
      </c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 t="s">
        <v>117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6" t="s">
        <v>139</v>
      </c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</row>
    <row r="6" spans="1:119" ht="10.15" hidden="1" customHeight="1" x14ac:dyDescent="0.25">
      <c r="A6" s="139"/>
      <c r="B6" s="139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BH6" s="23"/>
      <c r="BI6" s="23"/>
      <c r="BJ6" s="23"/>
      <c r="BK6" s="23"/>
      <c r="BL6" s="23"/>
      <c r="BM6" s="23"/>
      <c r="BN6" s="23"/>
      <c r="BO6" s="23"/>
      <c r="BP6" s="23"/>
      <c r="BQ6" s="23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139"/>
      <c r="B7" s="139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BH7" s="4"/>
      <c r="BI7" s="4"/>
      <c r="BJ7" s="4"/>
      <c r="BK7" s="4"/>
      <c r="BL7" s="4"/>
      <c r="BM7" s="4"/>
      <c r="BN7" s="4"/>
      <c r="BO7" s="4"/>
      <c r="BP7" s="4"/>
      <c r="BQ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9"/>
      <c r="B8" s="139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BH8" s="4"/>
      <c r="BI8" s="4"/>
      <c r="BJ8" s="4"/>
      <c r="BK8" s="4"/>
      <c r="BL8" s="4"/>
      <c r="BM8" s="4"/>
      <c r="BN8" s="4"/>
      <c r="BO8" s="4"/>
      <c r="BP8" s="4"/>
      <c r="BQ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9"/>
      <c r="B9" s="139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BH9" s="4"/>
      <c r="BI9" s="4"/>
      <c r="BJ9" s="4"/>
      <c r="BK9" s="4"/>
      <c r="BL9" s="4"/>
      <c r="BM9" s="4"/>
      <c r="BN9" s="4"/>
      <c r="BO9" s="4"/>
      <c r="BP9" s="4"/>
      <c r="BQ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9"/>
      <c r="B10" s="139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thickBot="1" x14ac:dyDescent="0.3">
      <c r="A11" s="139"/>
      <c r="B11" s="140"/>
      <c r="C11" s="129" t="s">
        <v>872</v>
      </c>
      <c r="D11" s="130"/>
      <c r="E11" s="130"/>
      <c r="F11" s="130"/>
      <c r="G11" s="130"/>
      <c r="H11" s="130"/>
      <c r="I11" s="130"/>
      <c r="J11" s="130"/>
      <c r="K11" s="131"/>
      <c r="L11" s="129" t="s">
        <v>875</v>
      </c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1"/>
      <c r="X11" s="119" t="s">
        <v>872</v>
      </c>
      <c r="Y11" s="120"/>
      <c r="Z11" s="120"/>
      <c r="AA11" s="120"/>
      <c r="AB11" s="120"/>
      <c r="AC11" s="120"/>
      <c r="AD11" s="120"/>
      <c r="AE11" s="120"/>
      <c r="AF11" s="121"/>
      <c r="AG11" s="107" t="s">
        <v>875</v>
      </c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9"/>
      <c r="AS11" s="113" t="s">
        <v>872</v>
      </c>
      <c r="AT11" s="114"/>
      <c r="AU11" s="114"/>
      <c r="AV11" s="114"/>
      <c r="AW11" s="114"/>
      <c r="AX11" s="115"/>
      <c r="AY11" s="116" t="s">
        <v>875</v>
      </c>
      <c r="AZ11" s="117"/>
      <c r="BA11" s="117"/>
      <c r="BB11" s="117"/>
      <c r="BC11" s="117"/>
      <c r="BD11" s="117"/>
      <c r="BE11" s="117"/>
      <c r="BF11" s="117"/>
      <c r="BG11" s="118"/>
      <c r="BH11" s="116" t="s">
        <v>872</v>
      </c>
      <c r="BI11" s="117"/>
      <c r="BJ11" s="117"/>
      <c r="BK11" s="117"/>
      <c r="BL11" s="117"/>
      <c r="BM11" s="118"/>
      <c r="BN11" s="103" t="s">
        <v>875</v>
      </c>
      <c r="BO11" s="100"/>
      <c r="BP11" s="100"/>
      <c r="BQ11" s="100"/>
      <c r="BR11" s="100"/>
      <c r="BS11" s="100"/>
      <c r="BT11" s="100"/>
      <c r="BU11" s="100"/>
      <c r="BV11" s="100"/>
      <c r="BW11" s="100" t="s">
        <v>872</v>
      </c>
      <c r="BX11" s="100"/>
      <c r="BY11" s="100"/>
      <c r="BZ11" s="100"/>
      <c r="CA11" s="100"/>
      <c r="CB11" s="100"/>
      <c r="CC11" s="101" t="s">
        <v>875</v>
      </c>
      <c r="CD11" s="102"/>
      <c r="CE11" s="102"/>
      <c r="CF11" s="102"/>
      <c r="CG11" s="102"/>
      <c r="CH11" s="103"/>
      <c r="CI11" s="100" t="s">
        <v>872</v>
      </c>
      <c r="CJ11" s="100"/>
      <c r="CK11" s="100"/>
      <c r="CL11" s="100"/>
      <c r="CM11" s="100"/>
      <c r="CN11" s="100"/>
      <c r="CO11" s="100"/>
      <c r="CP11" s="100"/>
      <c r="CQ11" s="100"/>
      <c r="CR11" s="101" t="s">
        <v>875</v>
      </c>
      <c r="CS11" s="102"/>
      <c r="CT11" s="102"/>
      <c r="CU11" s="102"/>
      <c r="CV11" s="102"/>
      <c r="CW11" s="102"/>
      <c r="CX11" s="102"/>
      <c r="CY11" s="102"/>
      <c r="CZ11" s="103"/>
      <c r="DA11" s="100" t="s">
        <v>872</v>
      </c>
      <c r="DB11" s="100"/>
      <c r="DC11" s="100"/>
      <c r="DD11" s="100"/>
      <c r="DE11" s="100"/>
      <c r="DF11" s="100"/>
      <c r="DG11" s="100" t="s">
        <v>875</v>
      </c>
      <c r="DH11" s="100"/>
      <c r="DI11" s="100"/>
      <c r="DJ11" s="100"/>
      <c r="DK11" s="100"/>
      <c r="DL11" s="100"/>
      <c r="DM11" s="100"/>
      <c r="DN11" s="100"/>
      <c r="DO11" s="100"/>
    </row>
    <row r="12" spans="1:119" ht="15.6" customHeight="1" thickBot="1" x14ac:dyDescent="0.3">
      <c r="A12" s="139"/>
      <c r="B12" s="139"/>
      <c r="C12" s="125" t="s">
        <v>22</v>
      </c>
      <c r="D12" s="126" t="s">
        <v>5</v>
      </c>
      <c r="E12" s="126" t="s">
        <v>6</v>
      </c>
      <c r="F12" s="127" t="s">
        <v>26</v>
      </c>
      <c r="G12" s="127" t="s">
        <v>7</v>
      </c>
      <c r="H12" s="127" t="s">
        <v>8</v>
      </c>
      <c r="I12" s="126" t="s">
        <v>23</v>
      </c>
      <c r="J12" s="126" t="s">
        <v>9</v>
      </c>
      <c r="K12" s="126" t="s">
        <v>10</v>
      </c>
      <c r="L12" s="126" t="s">
        <v>28</v>
      </c>
      <c r="M12" s="126" t="s">
        <v>6</v>
      </c>
      <c r="N12" s="126" t="s">
        <v>12</v>
      </c>
      <c r="O12" s="128" t="s">
        <v>24</v>
      </c>
      <c r="P12" s="124" t="s">
        <v>10</v>
      </c>
      <c r="Q12" s="125" t="s">
        <v>13</v>
      </c>
      <c r="R12" s="126" t="s">
        <v>25</v>
      </c>
      <c r="S12" s="126" t="s">
        <v>12</v>
      </c>
      <c r="T12" s="126" t="s">
        <v>7</v>
      </c>
      <c r="U12" s="126" t="s">
        <v>36</v>
      </c>
      <c r="V12" s="126" t="s">
        <v>14</v>
      </c>
      <c r="W12" s="126" t="s">
        <v>9</v>
      </c>
      <c r="X12" s="126" t="s">
        <v>44</v>
      </c>
      <c r="Y12" s="126"/>
      <c r="Z12" s="126"/>
      <c r="AA12" s="128" t="s">
        <v>45</v>
      </c>
      <c r="AB12" s="124"/>
      <c r="AC12" s="125"/>
      <c r="AD12" s="128" t="s">
        <v>46</v>
      </c>
      <c r="AE12" s="124"/>
      <c r="AF12" s="125"/>
      <c r="AG12" s="126" t="s">
        <v>47</v>
      </c>
      <c r="AH12" s="126"/>
      <c r="AI12" s="126"/>
      <c r="AJ12" s="126" t="s">
        <v>48</v>
      </c>
      <c r="AK12" s="126"/>
      <c r="AL12" s="126"/>
      <c r="AM12" s="126" t="s">
        <v>49</v>
      </c>
      <c r="AN12" s="126"/>
      <c r="AO12" s="126"/>
      <c r="AP12" s="146" t="s">
        <v>50</v>
      </c>
      <c r="AQ12" s="146"/>
      <c r="AR12" s="146"/>
      <c r="AS12" s="126" t="s">
        <v>51</v>
      </c>
      <c r="AT12" s="126"/>
      <c r="AU12" s="126"/>
      <c r="AV12" s="126" t="s">
        <v>52</v>
      </c>
      <c r="AW12" s="126"/>
      <c r="AX12" s="126"/>
      <c r="AY12" s="126" t="s">
        <v>53</v>
      </c>
      <c r="AZ12" s="126"/>
      <c r="BA12" s="126"/>
      <c r="BB12" s="126" t="s">
        <v>54</v>
      </c>
      <c r="BC12" s="126"/>
      <c r="BD12" s="126"/>
      <c r="BE12" s="126" t="s">
        <v>55</v>
      </c>
      <c r="BF12" s="126"/>
      <c r="BG12" s="126"/>
      <c r="BH12" s="155" t="s">
        <v>90</v>
      </c>
      <c r="BI12" s="156"/>
      <c r="BJ12" s="157"/>
      <c r="BK12" s="155" t="s">
        <v>91</v>
      </c>
      <c r="BL12" s="156"/>
      <c r="BM12" s="157"/>
      <c r="BN12" s="152" t="s">
        <v>92</v>
      </c>
      <c r="BO12" s="153"/>
      <c r="BP12" s="154"/>
      <c r="BQ12" s="106" t="s">
        <v>93</v>
      </c>
      <c r="BR12" s="106"/>
      <c r="BS12" s="106"/>
      <c r="BT12" s="106" t="s">
        <v>94</v>
      </c>
      <c r="BU12" s="106"/>
      <c r="BV12" s="106"/>
      <c r="BW12" s="106" t="s">
        <v>105</v>
      </c>
      <c r="BX12" s="106"/>
      <c r="BY12" s="106"/>
      <c r="BZ12" s="106" t="s">
        <v>106</v>
      </c>
      <c r="CA12" s="106"/>
      <c r="CB12" s="106"/>
      <c r="CC12" s="106" t="s">
        <v>107</v>
      </c>
      <c r="CD12" s="106"/>
      <c r="CE12" s="106"/>
      <c r="CF12" s="106" t="s">
        <v>108</v>
      </c>
      <c r="CG12" s="106"/>
      <c r="CH12" s="106"/>
      <c r="CI12" s="106" t="s">
        <v>109</v>
      </c>
      <c r="CJ12" s="106"/>
      <c r="CK12" s="106"/>
      <c r="CL12" s="106" t="s">
        <v>110</v>
      </c>
      <c r="CM12" s="106"/>
      <c r="CN12" s="106"/>
      <c r="CO12" s="106" t="s">
        <v>111</v>
      </c>
      <c r="CP12" s="106"/>
      <c r="CQ12" s="106"/>
      <c r="CR12" s="106" t="s">
        <v>112</v>
      </c>
      <c r="CS12" s="106"/>
      <c r="CT12" s="106"/>
      <c r="CU12" s="106" t="s">
        <v>113</v>
      </c>
      <c r="CV12" s="106"/>
      <c r="CW12" s="106"/>
      <c r="CX12" s="106" t="s">
        <v>114</v>
      </c>
      <c r="CY12" s="106"/>
      <c r="CZ12" s="106"/>
      <c r="DA12" s="106" t="s">
        <v>140</v>
      </c>
      <c r="DB12" s="106"/>
      <c r="DC12" s="106"/>
      <c r="DD12" s="106" t="s">
        <v>141</v>
      </c>
      <c r="DE12" s="106"/>
      <c r="DF12" s="106"/>
      <c r="DG12" s="106" t="s">
        <v>142</v>
      </c>
      <c r="DH12" s="106"/>
      <c r="DI12" s="106"/>
      <c r="DJ12" s="106" t="s">
        <v>143</v>
      </c>
      <c r="DK12" s="106"/>
      <c r="DL12" s="106"/>
      <c r="DM12" s="106" t="s">
        <v>144</v>
      </c>
      <c r="DN12" s="106"/>
      <c r="DO12" s="106"/>
    </row>
    <row r="13" spans="1:119" ht="156" customHeight="1" thickBot="1" x14ac:dyDescent="0.3">
      <c r="A13" s="139"/>
      <c r="B13" s="139"/>
      <c r="C13" s="137" t="s">
        <v>869</v>
      </c>
      <c r="D13" s="136"/>
      <c r="E13" s="136"/>
      <c r="F13" s="138" t="s">
        <v>1381</v>
      </c>
      <c r="G13" s="138"/>
      <c r="H13" s="137"/>
      <c r="I13" s="136" t="s">
        <v>29</v>
      </c>
      <c r="J13" s="136"/>
      <c r="K13" s="136"/>
      <c r="L13" s="136" t="s">
        <v>37</v>
      </c>
      <c r="M13" s="136"/>
      <c r="N13" s="136"/>
      <c r="O13" s="136" t="s">
        <v>39</v>
      </c>
      <c r="P13" s="136"/>
      <c r="Q13" s="136"/>
      <c r="R13" s="136" t="s">
        <v>40</v>
      </c>
      <c r="S13" s="136"/>
      <c r="T13" s="136"/>
      <c r="U13" s="136" t="s">
        <v>43</v>
      </c>
      <c r="V13" s="136"/>
      <c r="W13" s="136"/>
      <c r="X13" s="136" t="s">
        <v>876</v>
      </c>
      <c r="Y13" s="136"/>
      <c r="Z13" s="136"/>
      <c r="AA13" s="136" t="s">
        <v>878</v>
      </c>
      <c r="AB13" s="136"/>
      <c r="AC13" s="136"/>
      <c r="AD13" s="136" t="s">
        <v>880</v>
      </c>
      <c r="AE13" s="136"/>
      <c r="AF13" s="136"/>
      <c r="AG13" s="136" t="s">
        <v>882</v>
      </c>
      <c r="AH13" s="136"/>
      <c r="AI13" s="136"/>
      <c r="AJ13" s="136" t="s">
        <v>884</v>
      </c>
      <c r="AK13" s="136"/>
      <c r="AL13" s="136"/>
      <c r="AM13" s="136" t="s">
        <v>888</v>
      </c>
      <c r="AN13" s="136"/>
      <c r="AO13" s="136"/>
      <c r="AP13" s="136" t="s">
        <v>889</v>
      </c>
      <c r="AQ13" s="136"/>
      <c r="AR13" s="136"/>
      <c r="AS13" s="136" t="s">
        <v>891</v>
      </c>
      <c r="AT13" s="136"/>
      <c r="AU13" s="136"/>
      <c r="AV13" s="136" t="s">
        <v>892</v>
      </c>
      <c r="AW13" s="136"/>
      <c r="AX13" s="136"/>
      <c r="AY13" s="136" t="s">
        <v>895</v>
      </c>
      <c r="AZ13" s="136"/>
      <c r="BA13" s="136"/>
      <c r="BB13" s="136" t="s">
        <v>896</v>
      </c>
      <c r="BC13" s="136"/>
      <c r="BD13" s="136"/>
      <c r="BE13" s="136" t="s">
        <v>899</v>
      </c>
      <c r="BF13" s="136"/>
      <c r="BG13" s="136"/>
      <c r="BH13" s="147" t="s">
        <v>900</v>
      </c>
      <c r="BI13" s="148"/>
      <c r="BJ13" s="149"/>
      <c r="BK13" s="147" t="s">
        <v>904</v>
      </c>
      <c r="BL13" s="148"/>
      <c r="BM13" s="149"/>
      <c r="BN13" s="147" t="s">
        <v>903</v>
      </c>
      <c r="BO13" s="148"/>
      <c r="BP13" s="149"/>
      <c r="BQ13" s="147" t="s">
        <v>905</v>
      </c>
      <c r="BR13" s="148"/>
      <c r="BS13" s="149"/>
      <c r="BT13" s="147" t="s">
        <v>906</v>
      </c>
      <c r="BU13" s="148"/>
      <c r="BV13" s="149"/>
      <c r="BW13" s="147" t="s">
        <v>908</v>
      </c>
      <c r="BX13" s="148"/>
      <c r="BY13" s="149"/>
      <c r="BZ13" s="147" t="s">
        <v>910</v>
      </c>
      <c r="CA13" s="148"/>
      <c r="CB13" s="149"/>
      <c r="CC13" s="147" t="s">
        <v>911</v>
      </c>
      <c r="CD13" s="148"/>
      <c r="CE13" s="149"/>
      <c r="CF13" s="147" t="s">
        <v>912</v>
      </c>
      <c r="CG13" s="148"/>
      <c r="CH13" s="149"/>
      <c r="CI13" s="147" t="s">
        <v>914</v>
      </c>
      <c r="CJ13" s="148"/>
      <c r="CK13" s="149"/>
      <c r="CL13" s="147" t="s">
        <v>126</v>
      </c>
      <c r="CM13" s="148"/>
      <c r="CN13" s="149"/>
      <c r="CO13" s="147" t="s">
        <v>128</v>
      </c>
      <c r="CP13" s="148"/>
      <c r="CQ13" s="149"/>
      <c r="CR13" s="147" t="s">
        <v>915</v>
      </c>
      <c r="CS13" s="148"/>
      <c r="CT13" s="149"/>
      <c r="CU13" s="147" t="s">
        <v>133</v>
      </c>
      <c r="CV13" s="148"/>
      <c r="CW13" s="149"/>
      <c r="CX13" s="147" t="s">
        <v>916</v>
      </c>
      <c r="CY13" s="148"/>
      <c r="CZ13" s="149"/>
      <c r="DA13" s="147" t="s">
        <v>917</v>
      </c>
      <c r="DB13" s="148"/>
      <c r="DC13" s="149"/>
      <c r="DD13" s="147" t="s">
        <v>921</v>
      </c>
      <c r="DE13" s="148"/>
      <c r="DF13" s="149"/>
      <c r="DG13" s="147" t="s">
        <v>923</v>
      </c>
      <c r="DH13" s="148"/>
      <c r="DI13" s="149"/>
      <c r="DJ13" s="147" t="s">
        <v>925</v>
      </c>
      <c r="DK13" s="148"/>
      <c r="DL13" s="149"/>
      <c r="DM13" s="147" t="s">
        <v>927</v>
      </c>
      <c r="DN13" s="148"/>
      <c r="DO13" s="149"/>
    </row>
    <row r="14" spans="1:119" ht="90.6" customHeight="1" thickBot="1" x14ac:dyDescent="0.3">
      <c r="A14" s="139"/>
      <c r="B14" s="139"/>
      <c r="C14" s="19" t="s">
        <v>16</v>
      </c>
      <c r="D14" s="18" t="s">
        <v>17</v>
      </c>
      <c r="E14" s="18" t="s">
        <v>18</v>
      </c>
      <c r="F14" s="19" t="s">
        <v>19</v>
      </c>
      <c r="G14" s="18" t="s">
        <v>20</v>
      </c>
      <c r="H14" s="18" t="s">
        <v>870</v>
      </c>
      <c r="I14" s="18" t="s">
        <v>30</v>
      </c>
      <c r="J14" s="18" t="s">
        <v>871</v>
      </c>
      <c r="K14" s="18" t="s">
        <v>31</v>
      </c>
      <c r="L14" s="18" t="s">
        <v>30</v>
      </c>
      <c r="M14" s="18" t="s">
        <v>38</v>
      </c>
      <c r="N14" s="18" t="s">
        <v>31</v>
      </c>
      <c r="O14" s="18" t="s">
        <v>39</v>
      </c>
      <c r="P14" s="18" t="s">
        <v>39</v>
      </c>
      <c r="Q14" s="18" t="s">
        <v>35</v>
      </c>
      <c r="R14" s="18" t="s">
        <v>41</v>
      </c>
      <c r="S14" s="18" t="s">
        <v>42</v>
      </c>
      <c r="T14" s="18" t="s">
        <v>35</v>
      </c>
      <c r="U14" s="18" t="s">
        <v>435</v>
      </c>
      <c r="V14" s="18" t="s">
        <v>873</v>
      </c>
      <c r="W14" s="18" t="s">
        <v>874</v>
      </c>
      <c r="X14" s="18" t="s">
        <v>72</v>
      </c>
      <c r="Y14" s="18" t="s">
        <v>59</v>
      </c>
      <c r="Z14" s="18" t="s">
        <v>877</v>
      </c>
      <c r="AA14" s="18" t="s">
        <v>879</v>
      </c>
      <c r="AB14" s="18" t="s">
        <v>85</v>
      </c>
      <c r="AC14" s="18" t="s">
        <v>86</v>
      </c>
      <c r="AD14" s="18" t="s">
        <v>62</v>
      </c>
      <c r="AE14" s="18" t="s">
        <v>63</v>
      </c>
      <c r="AF14" s="18" t="s">
        <v>881</v>
      </c>
      <c r="AG14" s="18" t="s">
        <v>883</v>
      </c>
      <c r="AH14" s="18" t="s">
        <v>66</v>
      </c>
      <c r="AI14" s="18" t="s">
        <v>67</v>
      </c>
      <c r="AJ14" s="18" t="s">
        <v>885</v>
      </c>
      <c r="AK14" s="18" t="s">
        <v>886</v>
      </c>
      <c r="AL14" s="18" t="s">
        <v>887</v>
      </c>
      <c r="AM14" s="18" t="s">
        <v>60</v>
      </c>
      <c r="AN14" s="18" t="s">
        <v>61</v>
      </c>
      <c r="AO14" s="18" t="s">
        <v>35</v>
      </c>
      <c r="AP14" s="24" t="s">
        <v>206</v>
      </c>
      <c r="AQ14" s="24" t="s">
        <v>890</v>
      </c>
      <c r="AR14" s="24" t="s">
        <v>86</v>
      </c>
      <c r="AS14" s="24" t="s">
        <v>73</v>
      </c>
      <c r="AT14" s="24" t="s">
        <v>74</v>
      </c>
      <c r="AU14" s="24" t="s">
        <v>75</v>
      </c>
      <c r="AV14" s="24" t="s">
        <v>76</v>
      </c>
      <c r="AW14" s="24" t="s">
        <v>893</v>
      </c>
      <c r="AX14" s="24" t="s">
        <v>894</v>
      </c>
      <c r="AY14" s="24" t="s">
        <v>77</v>
      </c>
      <c r="AZ14" s="24" t="s">
        <v>78</v>
      </c>
      <c r="BA14" s="24" t="s">
        <v>79</v>
      </c>
      <c r="BB14" s="24" t="s">
        <v>83</v>
      </c>
      <c r="BC14" s="24" t="s">
        <v>897</v>
      </c>
      <c r="BD14" s="24" t="s">
        <v>898</v>
      </c>
      <c r="BE14" s="24" t="s">
        <v>80</v>
      </c>
      <c r="BF14" s="24" t="s">
        <v>81</v>
      </c>
      <c r="BG14" s="24" t="s">
        <v>82</v>
      </c>
      <c r="BH14" s="20" t="s">
        <v>901</v>
      </c>
      <c r="BI14" s="21" t="s">
        <v>103</v>
      </c>
      <c r="BJ14" s="22" t="s">
        <v>192</v>
      </c>
      <c r="BK14" s="20" t="s">
        <v>902</v>
      </c>
      <c r="BL14" s="21" t="s">
        <v>375</v>
      </c>
      <c r="BM14" s="22" t="s">
        <v>96</v>
      </c>
      <c r="BN14" s="20" t="s">
        <v>102</v>
      </c>
      <c r="BO14" s="21" t="s">
        <v>103</v>
      </c>
      <c r="BP14" s="22" t="s">
        <v>192</v>
      </c>
      <c r="BQ14" s="20" t="s">
        <v>100</v>
      </c>
      <c r="BR14" s="21" t="s">
        <v>1364</v>
      </c>
      <c r="BS14" s="22" t="s">
        <v>1365</v>
      </c>
      <c r="BT14" s="20" t="s">
        <v>95</v>
      </c>
      <c r="BU14" s="21" t="s">
        <v>907</v>
      </c>
      <c r="BV14" s="22" t="s">
        <v>104</v>
      </c>
      <c r="BW14" s="20" t="s">
        <v>27</v>
      </c>
      <c r="BX14" s="21" t="s">
        <v>34</v>
      </c>
      <c r="BY14" s="22" t="s">
        <v>909</v>
      </c>
      <c r="BZ14" s="20" t="s">
        <v>118</v>
      </c>
      <c r="CA14" s="21" t="s">
        <v>119</v>
      </c>
      <c r="CB14" s="22" t="s">
        <v>120</v>
      </c>
      <c r="CC14" s="20" t="s">
        <v>121</v>
      </c>
      <c r="CD14" s="21" t="s">
        <v>122</v>
      </c>
      <c r="CE14" s="22" t="s">
        <v>123</v>
      </c>
      <c r="CF14" s="20" t="s">
        <v>124</v>
      </c>
      <c r="CG14" s="21" t="s">
        <v>913</v>
      </c>
      <c r="CH14" s="22" t="s">
        <v>125</v>
      </c>
      <c r="CI14" s="20" t="s">
        <v>33</v>
      </c>
      <c r="CJ14" s="21" t="s">
        <v>34</v>
      </c>
      <c r="CK14" s="22" t="s">
        <v>35</v>
      </c>
      <c r="CL14" s="20" t="s">
        <v>30</v>
      </c>
      <c r="CM14" s="21" t="s">
        <v>38</v>
      </c>
      <c r="CN14" s="22" t="s">
        <v>127</v>
      </c>
      <c r="CO14" s="20" t="s">
        <v>77</v>
      </c>
      <c r="CP14" s="21" t="s">
        <v>129</v>
      </c>
      <c r="CQ14" s="22" t="s">
        <v>79</v>
      </c>
      <c r="CR14" s="20" t="s">
        <v>130</v>
      </c>
      <c r="CS14" s="21" t="s">
        <v>131</v>
      </c>
      <c r="CT14" s="22" t="s">
        <v>132</v>
      </c>
      <c r="CU14" s="20" t="s">
        <v>134</v>
      </c>
      <c r="CV14" s="21" t="s">
        <v>131</v>
      </c>
      <c r="CW14" s="22" t="s">
        <v>86</v>
      </c>
      <c r="CX14" s="20" t="s">
        <v>135</v>
      </c>
      <c r="CY14" s="21" t="s">
        <v>136</v>
      </c>
      <c r="CZ14" s="22" t="s">
        <v>137</v>
      </c>
      <c r="DA14" s="20" t="s">
        <v>918</v>
      </c>
      <c r="DB14" s="21" t="s">
        <v>919</v>
      </c>
      <c r="DC14" s="22" t="s">
        <v>920</v>
      </c>
      <c r="DD14" s="20" t="s">
        <v>33</v>
      </c>
      <c r="DE14" s="21" t="s">
        <v>34</v>
      </c>
      <c r="DF14" s="22" t="s">
        <v>922</v>
      </c>
      <c r="DG14" s="20" t="s">
        <v>145</v>
      </c>
      <c r="DH14" s="21" t="s">
        <v>924</v>
      </c>
      <c r="DI14" s="22" t="s">
        <v>146</v>
      </c>
      <c r="DJ14" s="20" t="s">
        <v>926</v>
      </c>
      <c r="DK14" s="21" t="s">
        <v>149</v>
      </c>
      <c r="DL14" s="22" t="s">
        <v>150</v>
      </c>
      <c r="DM14" s="20" t="s">
        <v>152</v>
      </c>
      <c r="DN14" s="21" t="s">
        <v>928</v>
      </c>
      <c r="DO14" s="22" t="s">
        <v>929</v>
      </c>
    </row>
    <row r="15" spans="1:119" ht="15.75" x14ac:dyDescent="0.25">
      <c r="A15" s="2">
        <v>1</v>
      </c>
      <c r="B15" s="1"/>
      <c r="C15" s="5"/>
      <c r="D15" s="5"/>
      <c r="E15" s="5"/>
      <c r="F15" s="1"/>
      <c r="G15" s="1"/>
      <c r="H15" s="1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23"/>
      <c r="AD15" s="23"/>
      <c r="AE15" s="23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23"/>
      <c r="BR15" s="23"/>
      <c r="BS15" s="23"/>
      <c r="BT15" s="23"/>
      <c r="BU15" s="23"/>
      <c r="BV15" s="23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2" t="s">
        <v>830</v>
      </c>
      <c r="B40" s="133"/>
      <c r="C40" s="3">
        <f>SUM(C15:C39)</f>
        <v>0</v>
      </c>
      <c r="D40" s="3">
        <f t="shared" ref="D40:AZ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ref="BA40:BV40" si="1">SUM(BA15:BA39)</f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O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si="2"/>
        <v>0</v>
      </c>
      <c r="DN40" s="3">
        <f t="shared" si="2"/>
        <v>0</v>
      </c>
      <c r="DO40" s="3">
        <f t="shared" si="2"/>
        <v>0</v>
      </c>
    </row>
    <row r="41" spans="1:119" ht="39" customHeight="1" x14ac:dyDescent="0.25">
      <c r="A41" s="134" t="s">
        <v>865</v>
      </c>
      <c r="B41" s="135"/>
      <c r="C41" s="11">
        <f>C40/25%</f>
        <v>0</v>
      </c>
      <c r="D41" s="11">
        <f>D40/25%</f>
        <v>0</v>
      </c>
      <c r="E41" s="11">
        <f t="shared" ref="E41:BA41" si="3">E40/25%</f>
        <v>0</v>
      </c>
      <c r="F41" s="11">
        <f t="shared" si="3"/>
        <v>0</v>
      </c>
      <c r="G41" s="11">
        <f t="shared" si="3"/>
        <v>0</v>
      </c>
      <c r="H41" s="11">
        <f t="shared" si="3"/>
        <v>0</v>
      </c>
      <c r="I41" s="11">
        <f t="shared" si="3"/>
        <v>0</v>
      </c>
      <c r="J41" s="11">
        <f t="shared" si="3"/>
        <v>0</v>
      </c>
      <c r="K41" s="11">
        <f t="shared" si="3"/>
        <v>0</v>
      </c>
      <c r="L41" s="11">
        <f t="shared" si="3"/>
        <v>0</v>
      </c>
      <c r="M41" s="11">
        <f t="shared" si="3"/>
        <v>0</v>
      </c>
      <c r="N41" s="11">
        <f t="shared" si="3"/>
        <v>0</v>
      </c>
      <c r="O41" s="11">
        <f t="shared" si="3"/>
        <v>0</v>
      </c>
      <c r="P41" s="11">
        <f t="shared" si="3"/>
        <v>0</v>
      </c>
      <c r="Q41" s="11">
        <f t="shared" si="3"/>
        <v>0</v>
      </c>
      <c r="R41" s="11">
        <f t="shared" si="3"/>
        <v>0</v>
      </c>
      <c r="S41" s="11">
        <f t="shared" si="3"/>
        <v>0</v>
      </c>
      <c r="T41" s="11">
        <f t="shared" si="3"/>
        <v>0</v>
      </c>
      <c r="U41" s="11">
        <f t="shared" si="3"/>
        <v>0</v>
      </c>
      <c r="V41" s="11">
        <f t="shared" si="3"/>
        <v>0</v>
      </c>
      <c r="W41" s="11">
        <f t="shared" si="3"/>
        <v>0</v>
      </c>
      <c r="X41" s="11">
        <f t="shared" si="3"/>
        <v>0</v>
      </c>
      <c r="Y41" s="11">
        <f t="shared" si="3"/>
        <v>0</v>
      </c>
      <c r="Z41" s="11">
        <f t="shared" si="3"/>
        <v>0</v>
      </c>
      <c r="AA41" s="11">
        <f t="shared" si="3"/>
        <v>0</v>
      </c>
      <c r="AB41" s="11">
        <f t="shared" si="3"/>
        <v>0</v>
      </c>
      <c r="AC41" s="11">
        <f t="shared" si="3"/>
        <v>0</v>
      </c>
      <c r="AD41" s="11">
        <f t="shared" si="3"/>
        <v>0</v>
      </c>
      <c r="AE41" s="11">
        <f t="shared" si="3"/>
        <v>0</v>
      </c>
      <c r="AF41" s="11">
        <f t="shared" si="3"/>
        <v>0</v>
      </c>
      <c r="AG41" s="11">
        <f t="shared" si="3"/>
        <v>0</v>
      </c>
      <c r="AH41" s="11">
        <f t="shared" si="3"/>
        <v>0</v>
      </c>
      <c r="AI41" s="11">
        <f t="shared" si="3"/>
        <v>0</v>
      </c>
      <c r="AJ41" s="11">
        <f t="shared" si="3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>
        <f t="shared" si="3"/>
        <v>0</v>
      </c>
      <c r="AU41" s="11">
        <f t="shared" si="3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ref="BB41:BV41" si="4">BB40/25%</f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0</v>
      </c>
      <c r="BI41" s="11">
        <f t="shared" si="4"/>
        <v>0</v>
      </c>
      <c r="BJ41" s="11">
        <f t="shared" si="4"/>
        <v>0</v>
      </c>
      <c r="BK41" s="11">
        <f t="shared" si="4"/>
        <v>0</v>
      </c>
      <c r="BL41" s="11">
        <f t="shared" si="4"/>
        <v>0</v>
      </c>
      <c r="BM41" s="11">
        <f t="shared" si="4"/>
        <v>0</v>
      </c>
      <c r="BN41" s="11">
        <f t="shared" si="4"/>
        <v>0</v>
      </c>
      <c r="BO41" s="11">
        <f t="shared" si="4"/>
        <v>0</v>
      </c>
      <c r="BP41" s="11">
        <f t="shared" si="4"/>
        <v>0</v>
      </c>
      <c r="BQ41" s="11">
        <f t="shared" si="4"/>
        <v>0</v>
      </c>
      <c r="BR41" s="11">
        <f t="shared" si="4"/>
        <v>0</v>
      </c>
      <c r="BS41" s="11">
        <f t="shared" si="4"/>
        <v>0</v>
      </c>
      <c r="BT41" s="11">
        <f t="shared" si="4"/>
        <v>0</v>
      </c>
      <c r="BU41" s="11">
        <f t="shared" si="4"/>
        <v>0</v>
      </c>
      <c r="BV41" s="11">
        <f t="shared" si="4"/>
        <v>0</v>
      </c>
      <c r="BW41" s="11">
        <f t="shared" ref="BW41:DO41" si="5">BW40/25%</f>
        <v>0</v>
      </c>
      <c r="BX41" s="11">
        <f t="shared" si="5"/>
        <v>0</v>
      </c>
      <c r="BY41" s="11">
        <f t="shared" si="5"/>
        <v>0</v>
      </c>
      <c r="BZ41" s="11">
        <f t="shared" si="5"/>
        <v>0</v>
      </c>
      <c r="CA41" s="11">
        <f t="shared" si="5"/>
        <v>0</v>
      </c>
      <c r="CB41" s="11">
        <f t="shared" si="5"/>
        <v>0</v>
      </c>
      <c r="CC41" s="11">
        <f t="shared" si="5"/>
        <v>0</v>
      </c>
      <c r="CD41" s="11">
        <f t="shared" si="5"/>
        <v>0</v>
      </c>
      <c r="CE41" s="11">
        <f t="shared" si="5"/>
        <v>0</v>
      </c>
      <c r="CF41" s="11">
        <f t="shared" si="5"/>
        <v>0</v>
      </c>
      <c r="CG41" s="11">
        <f t="shared" si="5"/>
        <v>0</v>
      </c>
      <c r="CH41" s="11">
        <f t="shared" si="5"/>
        <v>0</v>
      </c>
      <c r="CI41" s="11">
        <f t="shared" si="5"/>
        <v>0</v>
      </c>
      <c r="CJ41" s="11">
        <f t="shared" si="5"/>
        <v>0</v>
      </c>
      <c r="CK41" s="11">
        <f t="shared" si="5"/>
        <v>0</v>
      </c>
      <c r="CL41" s="11">
        <f t="shared" si="5"/>
        <v>0</v>
      </c>
      <c r="CM41" s="11">
        <f t="shared" si="5"/>
        <v>0</v>
      </c>
      <c r="CN41" s="11">
        <f t="shared" si="5"/>
        <v>0</v>
      </c>
      <c r="CO41" s="11">
        <f t="shared" si="5"/>
        <v>0</v>
      </c>
      <c r="CP41" s="11">
        <f t="shared" si="5"/>
        <v>0</v>
      </c>
      <c r="CQ41" s="11">
        <f t="shared" si="5"/>
        <v>0</v>
      </c>
      <c r="CR41" s="11">
        <f t="shared" si="5"/>
        <v>0</v>
      </c>
      <c r="CS41" s="11">
        <f t="shared" si="5"/>
        <v>0</v>
      </c>
      <c r="CT41" s="11">
        <f t="shared" si="5"/>
        <v>0</v>
      </c>
      <c r="CU41" s="11">
        <f t="shared" si="5"/>
        <v>0</v>
      </c>
      <c r="CV41" s="11">
        <f t="shared" si="5"/>
        <v>0</v>
      </c>
      <c r="CW41" s="11">
        <f t="shared" si="5"/>
        <v>0</v>
      </c>
      <c r="CX41" s="11">
        <f t="shared" si="5"/>
        <v>0</v>
      </c>
      <c r="CY41" s="11">
        <f t="shared" si="5"/>
        <v>0</v>
      </c>
      <c r="CZ41" s="11">
        <f t="shared" si="5"/>
        <v>0</v>
      </c>
      <c r="DA41" s="11">
        <f t="shared" si="5"/>
        <v>0</v>
      </c>
      <c r="DB41" s="11">
        <f t="shared" si="5"/>
        <v>0</v>
      </c>
      <c r="DC41" s="11">
        <f t="shared" si="5"/>
        <v>0</v>
      </c>
      <c r="DD41" s="11">
        <f t="shared" si="5"/>
        <v>0</v>
      </c>
      <c r="DE41" s="11">
        <f t="shared" si="5"/>
        <v>0</v>
      </c>
      <c r="DF41" s="11">
        <f t="shared" si="5"/>
        <v>0</v>
      </c>
      <c r="DG41" s="11">
        <f t="shared" si="5"/>
        <v>0</v>
      </c>
      <c r="DH41" s="11">
        <f t="shared" si="5"/>
        <v>0</v>
      </c>
      <c r="DI41" s="11">
        <f t="shared" si="5"/>
        <v>0</v>
      </c>
      <c r="DJ41" s="11">
        <f t="shared" si="5"/>
        <v>0</v>
      </c>
      <c r="DK41" s="11">
        <f t="shared" si="5"/>
        <v>0</v>
      </c>
      <c r="DL41" s="11">
        <f t="shared" si="5"/>
        <v>0</v>
      </c>
      <c r="DM41" s="11">
        <f t="shared" si="5"/>
        <v>0</v>
      </c>
      <c r="DN41" s="11">
        <f t="shared" si="5"/>
        <v>0</v>
      </c>
      <c r="DO41" s="11">
        <f t="shared" si="5"/>
        <v>0</v>
      </c>
    </row>
    <row r="42" spans="1:119" x14ac:dyDescent="0.25">
      <c r="B42" s="12"/>
      <c r="C42" s="13"/>
      <c r="T42" s="12"/>
    </row>
    <row r="43" spans="1:119" x14ac:dyDescent="0.25">
      <c r="B43" t="s">
        <v>836</v>
      </c>
      <c r="T43" s="12"/>
    </row>
    <row r="44" spans="1:119" x14ac:dyDescent="0.25">
      <c r="B44" t="s">
        <v>837</v>
      </c>
      <c r="C44" t="s">
        <v>840</v>
      </c>
      <c r="T44" s="12"/>
    </row>
    <row r="45" spans="1:119" x14ac:dyDescent="0.25">
      <c r="B45" t="s">
        <v>838</v>
      </c>
      <c r="C45" t="s">
        <v>840</v>
      </c>
      <c r="T45" s="12"/>
    </row>
    <row r="46" spans="1:119" x14ac:dyDescent="0.25">
      <c r="B46" t="s">
        <v>839</v>
      </c>
      <c r="C46" t="s">
        <v>840</v>
      </c>
      <c r="T46" s="12"/>
    </row>
    <row r="48" spans="1:119" x14ac:dyDescent="0.25">
      <c r="B48" t="s">
        <v>837</v>
      </c>
      <c r="C48" t="s">
        <v>841</v>
      </c>
    </row>
    <row r="49" spans="2:3" x14ac:dyDescent="0.25">
      <c r="B49" t="s">
        <v>838</v>
      </c>
      <c r="C49" t="s">
        <v>841</v>
      </c>
    </row>
    <row r="50" spans="2:3" x14ac:dyDescent="0.25">
      <c r="B50" t="s">
        <v>839</v>
      </c>
      <c r="C50" t="s">
        <v>841</v>
      </c>
    </row>
    <row r="52" spans="2:3" x14ac:dyDescent="0.25">
      <c r="B52" t="s">
        <v>837</v>
      </c>
      <c r="C52" t="s">
        <v>842</v>
      </c>
    </row>
    <row r="53" spans="2:3" x14ac:dyDescent="0.25">
      <c r="B53" t="s">
        <v>838</v>
      </c>
      <c r="C53" t="s">
        <v>842</v>
      </c>
    </row>
    <row r="54" spans="2:3" x14ac:dyDescent="0.25">
      <c r="B54" t="s">
        <v>839</v>
      </c>
      <c r="C54" t="s">
        <v>842</v>
      </c>
    </row>
    <row r="56" spans="2:3" x14ac:dyDescent="0.25">
      <c r="B56" t="s">
        <v>837</v>
      </c>
      <c r="C56" t="s">
        <v>843</v>
      </c>
    </row>
    <row r="57" spans="2:3" x14ac:dyDescent="0.25">
      <c r="B57" t="s">
        <v>838</v>
      </c>
      <c r="C57" t="s">
        <v>843</v>
      </c>
    </row>
    <row r="58" spans="2:3" x14ac:dyDescent="0.25">
      <c r="B58" t="s">
        <v>839</v>
      </c>
      <c r="C58" t="s">
        <v>843</v>
      </c>
    </row>
    <row r="60" spans="2:3" x14ac:dyDescent="0.25">
      <c r="B60" t="s">
        <v>837</v>
      </c>
      <c r="C60" t="s">
        <v>844</v>
      </c>
    </row>
    <row r="61" spans="2:3" x14ac:dyDescent="0.25">
      <c r="B61" t="s">
        <v>838</v>
      </c>
      <c r="C61" t="s">
        <v>844</v>
      </c>
    </row>
    <row r="62" spans="2:3" x14ac:dyDescent="0.25">
      <c r="B62" t="s">
        <v>839</v>
      </c>
      <c r="C62" t="s">
        <v>844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opLeftCell="A39" workbookViewId="0">
      <selection activeCell="H56" sqref="H56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154</v>
      </c>
      <c r="B1" s="15" t="s">
        <v>153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158" t="s">
        <v>861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 x14ac:dyDescent="0.25">
      <c r="A5" s="139" t="s">
        <v>0</v>
      </c>
      <c r="B5" s="139" t="s">
        <v>1</v>
      </c>
      <c r="C5" s="141" t="s">
        <v>57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4" t="s">
        <v>2</v>
      </c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62" t="s">
        <v>88</v>
      </c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2" t="s">
        <v>115</v>
      </c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6"/>
      <c r="DG5" s="160" t="s">
        <v>138</v>
      </c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</row>
    <row r="6" spans="1:122" ht="15.75" customHeight="1" x14ac:dyDescent="0.25">
      <c r="A6" s="139"/>
      <c r="B6" s="139"/>
      <c r="C6" s="122" t="s">
        <v>58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51" t="s">
        <v>56</v>
      </c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11" t="s">
        <v>3</v>
      </c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64" t="s">
        <v>89</v>
      </c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51" t="s">
        <v>159</v>
      </c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10" t="s">
        <v>116</v>
      </c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2"/>
      <c r="BW6" s="104" t="s">
        <v>174</v>
      </c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 t="s">
        <v>186</v>
      </c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 t="s">
        <v>117</v>
      </c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52" t="s">
        <v>139</v>
      </c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</row>
    <row r="7" spans="1:122" ht="0.75" customHeight="1" x14ac:dyDescent="0.25">
      <c r="A7" s="139"/>
      <c r="B7" s="139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M7" s="23"/>
      <c r="AN7" s="23"/>
      <c r="AO7" s="23"/>
      <c r="AP7" s="23"/>
      <c r="AQ7" s="23"/>
      <c r="AR7" s="23"/>
      <c r="AS7" s="23"/>
      <c r="AT7" s="23"/>
      <c r="AU7" s="23"/>
      <c r="AV7" s="23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9"/>
      <c r="B8" s="139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M8" s="4"/>
      <c r="AN8" s="4"/>
      <c r="AO8" s="4"/>
      <c r="AP8" s="4"/>
      <c r="AQ8" s="4"/>
      <c r="AR8" s="4"/>
      <c r="AS8" s="4"/>
      <c r="AT8" s="4"/>
      <c r="AU8" s="4"/>
      <c r="A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9"/>
      <c r="B9" s="139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M9" s="4"/>
      <c r="AN9" s="4"/>
      <c r="AO9" s="4"/>
      <c r="AP9" s="4"/>
      <c r="AQ9" s="4"/>
      <c r="AR9" s="4"/>
      <c r="AS9" s="4"/>
      <c r="AT9" s="4"/>
      <c r="AU9" s="4"/>
      <c r="A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9"/>
      <c r="B10" s="139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 x14ac:dyDescent="0.25">
      <c r="A11" s="139"/>
      <c r="B11" s="139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M11" s="4"/>
      <c r="AN11" s="4"/>
      <c r="AO11" s="4"/>
      <c r="AP11" s="4"/>
      <c r="AQ11" s="4"/>
      <c r="AR11" s="4"/>
      <c r="AS11" s="4"/>
      <c r="AT11" s="4"/>
      <c r="AU11" s="4"/>
      <c r="AV11" s="26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6.5" thickBot="1" x14ac:dyDescent="0.3">
      <c r="A12" s="139"/>
      <c r="B12" s="139"/>
      <c r="C12" s="170" t="s">
        <v>155</v>
      </c>
      <c r="D12" s="167" t="s">
        <v>5</v>
      </c>
      <c r="E12" s="167" t="s">
        <v>6</v>
      </c>
      <c r="F12" s="151" t="s">
        <v>156</v>
      </c>
      <c r="G12" s="151" t="s">
        <v>7</v>
      </c>
      <c r="H12" s="151" t="s">
        <v>8</v>
      </c>
      <c r="I12" s="151" t="s">
        <v>157</v>
      </c>
      <c r="J12" s="151" t="s">
        <v>9</v>
      </c>
      <c r="K12" s="151" t="s">
        <v>10</v>
      </c>
      <c r="L12" s="167" t="s">
        <v>158</v>
      </c>
      <c r="M12" s="167" t="s">
        <v>9</v>
      </c>
      <c r="N12" s="167" t="s">
        <v>10</v>
      </c>
      <c r="O12" s="167" t="s">
        <v>172</v>
      </c>
      <c r="P12" s="167"/>
      <c r="Q12" s="167"/>
      <c r="R12" s="169" t="s">
        <v>5</v>
      </c>
      <c r="S12" s="122"/>
      <c r="T12" s="170"/>
      <c r="U12" s="169" t="s">
        <v>173</v>
      </c>
      <c r="V12" s="122"/>
      <c r="W12" s="170"/>
      <c r="X12" s="167" t="s">
        <v>12</v>
      </c>
      <c r="Y12" s="167"/>
      <c r="Z12" s="167"/>
      <c r="AA12" s="167" t="s">
        <v>7</v>
      </c>
      <c r="AB12" s="167"/>
      <c r="AC12" s="167"/>
      <c r="AD12" s="167" t="s">
        <v>8</v>
      </c>
      <c r="AE12" s="167"/>
      <c r="AF12" s="167"/>
      <c r="AG12" s="168" t="s">
        <v>14</v>
      </c>
      <c r="AH12" s="168"/>
      <c r="AI12" s="168"/>
      <c r="AJ12" s="167" t="s">
        <v>9</v>
      </c>
      <c r="AK12" s="167"/>
      <c r="AL12" s="167"/>
      <c r="AM12" s="152" t="s">
        <v>168</v>
      </c>
      <c r="AN12" s="153"/>
      <c r="AO12" s="154"/>
      <c r="AP12" s="152" t="s">
        <v>169</v>
      </c>
      <c r="AQ12" s="153"/>
      <c r="AR12" s="154"/>
      <c r="AS12" s="152" t="s">
        <v>170</v>
      </c>
      <c r="AT12" s="153"/>
      <c r="AU12" s="154"/>
      <c r="AV12" s="106" t="s">
        <v>171</v>
      </c>
      <c r="AW12" s="106"/>
      <c r="AX12" s="106"/>
      <c r="AY12" s="106" t="s">
        <v>160</v>
      </c>
      <c r="AZ12" s="106"/>
      <c r="BA12" s="106"/>
      <c r="BB12" s="106" t="s">
        <v>161</v>
      </c>
      <c r="BC12" s="106"/>
      <c r="BD12" s="106"/>
      <c r="BE12" s="106" t="s">
        <v>162</v>
      </c>
      <c r="BF12" s="106"/>
      <c r="BG12" s="106"/>
      <c r="BH12" s="106" t="s">
        <v>163</v>
      </c>
      <c r="BI12" s="106"/>
      <c r="BJ12" s="106"/>
      <c r="BK12" s="106" t="s">
        <v>164</v>
      </c>
      <c r="BL12" s="106"/>
      <c r="BM12" s="106"/>
      <c r="BN12" s="106" t="s">
        <v>165</v>
      </c>
      <c r="BO12" s="106"/>
      <c r="BP12" s="106"/>
      <c r="BQ12" s="106" t="s">
        <v>166</v>
      </c>
      <c r="BR12" s="106"/>
      <c r="BS12" s="106"/>
      <c r="BT12" s="106" t="s">
        <v>167</v>
      </c>
      <c r="BU12" s="106"/>
      <c r="BV12" s="106"/>
      <c r="BW12" s="106" t="s">
        <v>179</v>
      </c>
      <c r="BX12" s="106"/>
      <c r="BY12" s="106"/>
      <c r="BZ12" s="106" t="s">
        <v>180</v>
      </c>
      <c r="CA12" s="106"/>
      <c r="CB12" s="106"/>
      <c r="CC12" s="106" t="s">
        <v>181</v>
      </c>
      <c r="CD12" s="106"/>
      <c r="CE12" s="106"/>
      <c r="CF12" s="106" t="s">
        <v>182</v>
      </c>
      <c r="CG12" s="106"/>
      <c r="CH12" s="106"/>
      <c r="CI12" s="106" t="s">
        <v>183</v>
      </c>
      <c r="CJ12" s="106"/>
      <c r="CK12" s="106"/>
      <c r="CL12" s="106" t="s">
        <v>184</v>
      </c>
      <c r="CM12" s="106"/>
      <c r="CN12" s="106"/>
      <c r="CO12" s="152" t="s">
        <v>185</v>
      </c>
      <c r="CP12" s="153"/>
      <c r="CQ12" s="154"/>
      <c r="CR12" s="152" t="s">
        <v>175</v>
      </c>
      <c r="CS12" s="153"/>
      <c r="CT12" s="154"/>
      <c r="CU12" s="152" t="s">
        <v>176</v>
      </c>
      <c r="CV12" s="153"/>
      <c r="CW12" s="154"/>
      <c r="CX12" s="152" t="s">
        <v>177</v>
      </c>
      <c r="CY12" s="153"/>
      <c r="CZ12" s="154"/>
      <c r="DA12" s="152" t="s">
        <v>178</v>
      </c>
      <c r="DB12" s="153"/>
      <c r="DC12" s="154"/>
      <c r="DD12" s="152" t="s">
        <v>187</v>
      </c>
      <c r="DE12" s="153"/>
      <c r="DF12" s="154"/>
      <c r="DG12" s="106" t="s">
        <v>188</v>
      </c>
      <c r="DH12" s="106"/>
      <c r="DI12" s="106"/>
      <c r="DJ12" s="106" t="s">
        <v>189</v>
      </c>
      <c r="DK12" s="106"/>
      <c r="DL12" s="106"/>
      <c r="DM12" s="106" t="s">
        <v>190</v>
      </c>
      <c r="DN12" s="106"/>
      <c r="DO12" s="106"/>
      <c r="DP12" s="106" t="s">
        <v>191</v>
      </c>
      <c r="DQ12" s="106"/>
      <c r="DR12" s="106"/>
    </row>
    <row r="13" spans="1:122" ht="110.25" customHeight="1" thickBot="1" x14ac:dyDescent="0.3">
      <c r="A13" s="139"/>
      <c r="B13" s="139"/>
      <c r="C13" s="147" t="s">
        <v>930</v>
      </c>
      <c r="D13" s="148"/>
      <c r="E13" s="149"/>
      <c r="F13" s="147" t="s">
        <v>934</v>
      </c>
      <c r="G13" s="148"/>
      <c r="H13" s="149"/>
      <c r="I13" s="147" t="s">
        <v>935</v>
      </c>
      <c r="J13" s="148"/>
      <c r="K13" s="149"/>
      <c r="L13" s="147" t="s">
        <v>936</v>
      </c>
      <c r="M13" s="148"/>
      <c r="N13" s="149"/>
      <c r="O13" s="147" t="s">
        <v>202</v>
      </c>
      <c r="P13" s="148"/>
      <c r="Q13" s="149"/>
      <c r="R13" s="147" t="s">
        <v>204</v>
      </c>
      <c r="S13" s="148"/>
      <c r="T13" s="149"/>
      <c r="U13" s="147" t="s">
        <v>938</v>
      </c>
      <c r="V13" s="148"/>
      <c r="W13" s="149"/>
      <c r="X13" s="147" t="s">
        <v>939</v>
      </c>
      <c r="Y13" s="148"/>
      <c r="Z13" s="149"/>
      <c r="AA13" s="147" t="s">
        <v>940</v>
      </c>
      <c r="AB13" s="148"/>
      <c r="AC13" s="149"/>
      <c r="AD13" s="147" t="s">
        <v>942</v>
      </c>
      <c r="AE13" s="148"/>
      <c r="AF13" s="149"/>
      <c r="AG13" s="147" t="s">
        <v>944</v>
      </c>
      <c r="AH13" s="148"/>
      <c r="AI13" s="149"/>
      <c r="AJ13" s="147" t="s">
        <v>1366</v>
      </c>
      <c r="AK13" s="148"/>
      <c r="AL13" s="149"/>
      <c r="AM13" s="147" t="s">
        <v>949</v>
      </c>
      <c r="AN13" s="148"/>
      <c r="AO13" s="149"/>
      <c r="AP13" s="147" t="s">
        <v>950</v>
      </c>
      <c r="AQ13" s="148"/>
      <c r="AR13" s="149"/>
      <c r="AS13" s="171" t="s">
        <v>951</v>
      </c>
      <c r="AT13" s="172"/>
      <c r="AU13" s="173"/>
      <c r="AV13" s="147" t="s">
        <v>952</v>
      </c>
      <c r="AW13" s="148"/>
      <c r="AX13" s="149"/>
      <c r="AY13" s="147" t="s">
        <v>954</v>
      </c>
      <c r="AZ13" s="148"/>
      <c r="BA13" s="149"/>
      <c r="BB13" s="147" t="s">
        <v>955</v>
      </c>
      <c r="BC13" s="148"/>
      <c r="BD13" s="149"/>
      <c r="BE13" s="147" t="s">
        <v>956</v>
      </c>
      <c r="BF13" s="148"/>
      <c r="BG13" s="149"/>
      <c r="BH13" s="147" t="s">
        <v>957</v>
      </c>
      <c r="BI13" s="148"/>
      <c r="BJ13" s="149"/>
      <c r="BK13" s="147" t="s">
        <v>958</v>
      </c>
      <c r="BL13" s="148"/>
      <c r="BM13" s="149"/>
      <c r="BN13" s="147" t="s">
        <v>960</v>
      </c>
      <c r="BO13" s="148"/>
      <c r="BP13" s="149"/>
      <c r="BQ13" s="147" t="s">
        <v>961</v>
      </c>
      <c r="BR13" s="148"/>
      <c r="BS13" s="149"/>
      <c r="BT13" s="147" t="s">
        <v>963</v>
      </c>
      <c r="BU13" s="148"/>
      <c r="BV13" s="149"/>
      <c r="BW13" s="147" t="s">
        <v>965</v>
      </c>
      <c r="BX13" s="148"/>
      <c r="BY13" s="149"/>
      <c r="BZ13" s="147" t="s">
        <v>966</v>
      </c>
      <c r="CA13" s="148"/>
      <c r="CB13" s="149"/>
      <c r="CC13" s="147" t="s">
        <v>970</v>
      </c>
      <c r="CD13" s="148"/>
      <c r="CE13" s="149"/>
      <c r="CF13" s="147" t="s">
        <v>973</v>
      </c>
      <c r="CG13" s="148"/>
      <c r="CH13" s="149"/>
      <c r="CI13" s="147" t="s">
        <v>974</v>
      </c>
      <c r="CJ13" s="148"/>
      <c r="CK13" s="149"/>
      <c r="CL13" s="147" t="s">
        <v>975</v>
      </c>
      <c r="CM13" s="148"/>
      <c r="CN13" s="149"/>
      <c r="CO13" s="147" t="s">
        <v>976</v>
      </c>
      <c r="CP13" s="148"/>
      <c r="CQ13" s="149"/>
      <c r="CR13" s="147" t="s">
        <v>978</v>
      </c>
      <c r="CS13" s="148"/>
      <c r="CT13" s="149"/>
      <c r="CU13" s="147" t="s">
        <v>979</v>
      </c>
      <c r="CV13" s="148"/>
      <c r="CW13" s="149"/>
      <c r="CX13" s="147" t="s">
        <v>980</v>
      </c>
      <c r="CY13" s="148"/>
      <c r="CZ13" s="149"/>
      <c r="DA13" s="147" t="s">
        <v>981</v>
      </c>
      <c r="DB13" s="148"/>
      <c r="DC13" s="149"/>
      <c r="DD13" s="147" t="s">
        <v>982</v>
      </c>
      <c r="DE13" s="148"/>
      <c r="DF13" s="149"/>
      <c r="DG13" s="147" t="s">
        <v>983</v>
      </c>
      <c r="DH13" s="148"/>
      <c r="DI13" s="149"/>
      <c r="DJ13" s="147" t="s">
        <v>985</v>
      </c>
      <c r="DK13" s="148"/>
      <c r="DL13" s="149"/>
      <c r="DM13" s="147" t="s">
        <v>986</v>
      </c>
      <c r="DN13" s="148"/>
      <c r="DO13" s="149"/>
      <c r="DP13" s="147" t="s">
        <v>987</v>
      </c>
      <c r="DQ13" s="148"/>
      <c r="DR13" s="149"/>
    </row>
    <row r="14" spans="1:122" ht="108.75" thickBot="1" x14ac:dyDescent="0.3">
      <c r="A14" s="139"/>
      <c r="B14" s="139"/>
      <c r="C14" s="20" t="s">
        <v>931</v>
      </c>
      <c r="D14" s="21" t="s">
        <v>932</v>
      </c>
      <c r="E14" s="22" t="s">
        <v>933</v>
      </c>
      <c r="F14" s="20" t="s">
        <v>41</v>
      </c>
      <c r="G14" s="21" t="s">
        <v>103</v>
      </c>
      <c r="H14" s="22" t="s">
        <v>192</v>
      </c>
      <c r="I14" s="20" t="s">
        <v>195</v>
      </c>
      <c r="J14" s="21" t="s">
        <v>196</v>
      </c>
      <c r="K14" s="22" t="s">
        <v>197</v>
      </c>
      <c r="L14" s="20" t="s">
        <v>199</v>
      </c>
      <c r="M14" s="21" t="s">
        <v>200</v>
      </c>
      <c r="N14" s="21" t="s">
        <v>201</v>
      </c>
      <c r="O14" s="32" t="s">
        <v>203</v>
      </c>
      <c r="P14" s="21" t="s">
        <v>74</v>
      </c>
      <c r="Q14" s="22" t="s">
        <v>75</v>
      </c>
      <c r="R14" s="20" t="s">
        <v>84</v>
      </c>
      <c r="S14" s="21" t="s">
        <v>71</v>
      </c>
      <c r="T14" s="22" t="s">
        <v>937</v>
      </c>
      <c r="U14" s="20" t="s">
        <v>206</v>
      </c>
      <c r="V14" s="21" t="s">
        <v>71</v>
      </c>
      <c r="W14" s="22" t="s">
        <v>86</v>
      </c>
      <c r="X14" s="20" t="s">
        <v>69</v>
      </c>
      <c r="Y14" s="21" t="s">
        <v>213</v>
      </c>
      <c r="Z14" s="22" t="s">
        <v>214</v>
      </c>
      <c r="AA14" s="20" t="s">
        <v>134</v>
      </c>
      <c r="AB14" s="21" t="s">
        <v>941</v>
      </c>
      <c r="AC14" s="22" t="s">
        <v>937</v>
      </c>
      <c r="AD14" s="20" t="s">
        <v>218</v>
      </c>
      <c r="AE14" s="21" t="s">
        <v>427</v>
      </c>
      <c r="AF14" s="22" t="s">
        <v>943</v>
      </c>
      <c r="AG14" s="20" t="s">
        <v>945</v>
      </c>
      <c r="AH14" s="21" t="s">
        <v>946</v>
      </c>
      <c r="AI14" s="22" t="s">
        <v>947</v>
      </c>
      <c r="AJ14" s="20" t="s">
        <v>216</v>
      </c>
      <c r="AK14" s="21" t="s">
        <v>948</v>
      </c>
      <c r="AL14" s="22" t="s">
        <v>65</v>
      </c>
      <c r="AM14" s="20" t="s">
        <v>215</v>
      </c>
      <c r="AN14" s="21" t="s">
        <v>103</v>
      </c>
      <c r="AO14" s="22" t="s">
        <v>219</v>
      </c>
      <c r="AP14" s="20" t="s">
        <v>223</v>
      </c>
      <c r="AQ14" s="21" t="s">
        <v>224</v>
      </c>
      <c r="AR14" s="22" t="s">
        <v>101</v>
      </c>
      <c r="AS14" s="20" t="s">
        <v>220</v>
      </c>
      <c r="AT14" s="21" t="s">
        <v>221</v>
      </c>
      <c r="AU14" s="22" t="s">
        <v>222</v>
      </c>
      <c r="AV14" s="20" t="s">
        <v>226</v>
      </c>
      <c r="AW14" s="21" t="s">
        <v>953</v>
      </c>
      <c r="AX14" s="22" t="s">
        <v>227</v>
      </c>
      <c r="AY14" s="20" t="s">
        <v>228</v>
      </c>
      <c r="AZ14" s="21" t="s">
        <v>229</v>
      </c>
      <c r="BA14" s="22" t="s">
        <v>230</v>
      </c>
      <c r="BB14" s="20" t="s">
        <v>231</v>
      </c>
      <c r="BC14" s="21" t="s">
        <v>71</v>
      </c>
      <c r="BD14" s="22" t="s">
        <v>232</v>
      </c>
      <c r="BE14" s="20" t="s">
        <v>233</v>
      </c>
      <c r="BF14" s="21" t="s">
        <v>871</v>
      </c>
      <c r="BG14" s="22" t="s">
        <v>234</v>
      </c>
      <c r="BH14" s="32" t="s">
        <v>16</v>
      </c>
      <c r="BI14" s="21" t="s">
        <v>236</v>
      </c>
      <c r="BJ14" s="22" t="s">
        <v>147</v>
      </c>
      <c r="BK14" s="20" t="s">
        <v>237</v>
      </c>
      <c r="BL14" s="21" t="s">
        <v>959</v>
      </c>
      <c r="BM14" s="22" t="s">
        <v>238</v>
      </c>
      <c r="BN14" s="20" t="s">
        <v>97</v>
      </c>
      <c r="BO14" s="21" t="s">
        <v>17</v>
      </c>
      <c r="BP14" s="22" t="s">
        <v>18</v>
      </c>
      <c r="BQ14" s="20" t="s">
        <v>962</v>
      </c>
      <c r="BR14" s="21" t="s">
        <v>871</v>
      </c>
      <c r="BS14" s="22" t="s">
        <v>219</v>
      </c>
      <c r="BT14" s="20" t="s">
        <v>964</v>
      </c>
      <c r="BU14" s="21" t="s">
        <v>239</v>
      </c>
      <c r="BV14" s="22" t="s">
        <v>240</v>
      </c>
      <c r="BW14" s="20" t="s">
        <v>148</v>
      </c>
      <c r="BX14" s="21" t="s">
        <v>235</v>
      </c>
      <c r="BY14" s="22" t="s">
        <v>209</v>
      </c>
      <c r="BZ14" s="20" t="s">
        <v>967</v>
      </c>
      <c r="CA14" s="21" t="s">
        <v>968</v>
      </c>
      <c r="CB14" s="22" t="s">
        <v>969</v>
      </c>
      <c r="CC14" s="20" t="s">
        <v>971</v>
      </c>
      <c r="CD14" s="21" t="s">
        <v>972</v>
      </c>
      <c r="CE14" s="22" t="s">
        <v>241</v>
      </c>
      <c r="CF14" s="20" t="s">
        <v>242</v>
      </c>
      <c r="CG14" s="21" t="s">
        <v>243</v>
      </c>
      <c r="CH14" s="22" t="s">
        <v>96</v>
      </c>
      <c r="CI14" s="20" t="s">
        <v>246</v>
      </c>
      <c r="CJ14" s="21" t="s">
        <v>247</v>
      </c>
      <c r="CK14" s="22" t="s">
        <v>125</v>
      </c>
      <c r="CL14" s="20" t="s">
        <v>248</v>
      </c>
      <c r="CM14" s="21" t="s">
        <v>249</v>
      </c>
      <c r="CN14" s="22" t="s">
        <v>250</v>
      </c>
      <c r="CO14" s="32" t="s">
        <v>251</v>
      </c>
      <c r="CP14" s="21" t="s">
        <v>252</v>
      </c>
      <c r="CQ14" s="22" t="s">
        <v>977</v>
      </c>
      <c r="CR14" s="20" t="s">
        <v>253</v>
      </c>
      <c r="CS14" s="21" t="s">
        <v>254</v>
      </c>
      <c r="CT14" s="22" t="s">
        <v>255</v>
      </c>
      <c r="CU14" s="20" t="s">
        <v>258</v>
      </c>
      <c r="CV14" s="21" t="s">
        <v>259</v>
      </c>
      <c r="CW14" s="22" t="s">
        <v>260</v>
      </c>
      <c r="CX14" s="20" t="s">
        <v>262</v>
      </c>
      <c r="CY14" s="21" t="s">
        <v>263</v>
      </c>
      <c r="CZ14" s="22" t="s">
        <v>264</v>
      </c>
      <c r="DA14" s="20" t="s">
        <v>265</v>
      </c>
      <c r="DB14" s="21" t="s">
        <v>64</v>
      </c>
      <c r="DC14" s="22" t="s">
        <v>266</v>
      </c>
      <c r="DD14" s="20" t="s">
        <v>261</v>
      </c>
      <c r="DE14" s="21" t="s">
        <v>225</v>
      </c>
      <c r="DF14" s="22" t="s">
        <v>104</v>
      </c>
      <c r="DG14" s="20" t="s">
        <v>984</v>
      </c>
      <c r="DH14" s="21" t="s">
        <v>1367</v>
      </c>
      <c r="DI14" s="22" t="s">
        <v>1368</v>
      </c>
      <c r="DJ14" s="20" t="s">
        <v>267</v>
      </c>
      <c r="DK14" s="21" t="s">
        <v>268</v>
      </c>
      <c r="DL14" s="22" t="s">
        <v>269</v>
      </c>
      <c r="DM14" s="20" t="s">
        <v>270</v>
      </c>
      <c r="DN14" s="21" t="s">
        <v>271</v>
      </c>
      <c r="DO14" s="22" t="s">
        <v>272</v>
      </c>
      <c r="DP14" s="20" t="s">
        <v>275</v>
      </c>
      <c r="DQ14" s="21" t="s">
        <v>276</v>
      </c>
      <c r="DR14" s="22" t="s">
        <v>151</v>
      </c>
    </row>
    <row r="15" spans="1:122" ht="15.75" x14ac:dyDescent="0.25">
      <c r="A15" s="2">
        <v>1</v>
      </c>
      <c r="B15" s="1" t="s">
        <v>1382</v>
      </c>
      <c r="C15" s="56"/>
      <c r="D15" s="56"/>
      <c r="E15" s="56">
        <v>1</v>
      </c>
      <c r="F15" s="55"/>
      <c r="G15" s="55">
        <v>1</v>
      </c>
      <c r="H15" s="55"/>
      <c r="I15" s="55"/>
      <c r="J15" s="55">
        <v>1</v>
      </c>
      <c r="K15" s="55"/>
      <c r="L15" s="57"/>
      <c r="M15" s="57"/>
      <c r="N15" s="57">
        <v>1</v>
      </c>
      <c r="O15" s="61"/>
      <c r="P15" s="61"/>
      <c r="Q15" s="61">
        <v>1</v>
      </c>
      <c r="R15" s="61"/>
      <c r="S15" s="61">
        <v>1</v>
      </c>
      <c r="T15" s="62"/>
      <c r="U15" s="62"/>
      <c r="V15" s="62">
        <v>1</v>
      </c>
      <c r="W15" s="61"/>
      <c r="X15" s="61"/>
      <c r="Y15" s="61">
        <v>1</v>
      </c>
      <c r="Z15" s="61"/>
      <c r="AA15" s="61"/>
      <c r="AB15" s="61">
        <v>1</v>
      </c>
      <c r="AC15" s="61"/>
      <c r="AD15" s="61"/>
      <c r="AE15" s="61">
        <v>1</v>
      </c>
      <c r="AF15" s="61"/>
      <c r="AG15" s="63"/>
      <c r="AH15" s="63">
        <v>1</v>
      </c>
      <c r="AI15" s="63"/>
      <c r="AJ15" s="63">
        <v>1</v>
      </c>
      <c r="AK15" s="63"/>
      <c r="AL15" s="63"/>
      <c r="AM15" s="65"/>
      <c r="AN15" s="65">
        <v>1</v>
      </c>
      <c r="AO15" s="65"/>
      <c r="AP15" s="65">
        <v>1</v>
      </c>
      <c r="AQ15" s="65"/>
      <c r="AR15" s="65"/>
      <c r="AS15" s="65">
        <v>1</v>
      </c>
      <c r="AT15" s="65"/>
      <c r="AU15" s="65"/>
      <c r="AV15" s="66"/>
      <c r="AW15" s="66">
        <v>1</v>
      </c>
      <c r="AX15" s="66"/>
      <c r="AY15" s="67">
        <v>1</v>
      </c>
      <c r="AZ15" s="67"/>
      <c r="BA15" s="67"/>
      <c r="BB15" s="67"/>
      <c r="BC15" s="67">
        <v>1</v>
      </c>
      <c r="BD15" s="67"/>
      <c r="BE15" s="67"/>
      <c r="BF15" s="67"/>
      <c r="BG15" s="67">
        <v>1</v>
      </c>
      <c r="BH15" s="67"/>
      <c r="BI15" s="67"/>
      <c r="BJ15" s="67">
        <v>1</v>
      </c>
      <c r="BK15" s="67"/>
      <c r="BL15" s="67"/>
      <c r="BM15" s="67">
        <v>1</v>
      </c>
      <c r="BN15" s="67"/>
      <c r="BO15" s="67">
        <v>1</v>
      </c>
      <c r="BP15" s="67"/>
      <c r="BQ15" s="67"/>
      <c r="BR15" s="67"/>
      <c r="BS15" s="67">
        <v>1</v>
      </c>
      <c r="BT15" s="67"/>
      <c r="BU15" s="67">
        <v>1</v>
      </c>
      <c r="BV15" s="67"/>
      <c r="BW15" s="67"/>
      <c r="BX15" s="67">
        <v>1</v>
      </c>
      <c r="BY15" s="67"/>
      <c r="BZ15" s="67"/>
      <c r="CA15" s="67"/>
      <c r="CB15" s="67">
        <v>1</v>
      </c>
      <c r="CC15" s="67"/>
      <c r="CD15" s="67"/>
      <c r="CE15" s="67">
        <v>1</v>
      </c>
      <c r="CF15" s="67"/>
      <c r="CG15" s="67"/>
      <c r="CH15" s="67">
        <v>1</v>
      </c>
      <c r="CI15" s="67"/>
      <c r="CJ15" s="67"/>
      <c r="CK15" s="67">
        <v>1</v>
      </c>
      <c r="CL15" s="67"/>
      <c r="CM15" s="67">
        <v>1</v>
      </c>
      <c r="CN15" s="67"/>
      <c r="CO15" s="67"/>
      <c r="CP15" s="67">
        <v>1</v>
      </c>
      <c r="CQ15" s="67"/>
      <c r="CR15" s="67"/>
      <c r="CS15" s="67">
        <v>1</v>
      </c>
      <c r="CT15" s="67"/>
      <c r="CU15" s="67"/>
      <c r="CV15" s="67">
        <v>1</v>
      </c>
      <c r="CW15" s="67"/>
      <c r="CX15" s="67"/>
      <c r="CY15" s="67"/>
      <c r="CZ15" s="67">
        <v>1</v>
      </c>
      <c r="DA15" s="67"/>
      <c r="DB15" s="67">
        <v>1</v>
      </c>
      <c r="DC15" s="67"/>
      <c r="DD15" s="67"/>
      <c r="DE15" s="67">
        <v>1</v>
      </c>
      <c r="DF15" s="67"/>
      <c r="DG15" s="68"/>
      <c r="DH15" s="68"/>
      <c r="DI15" s="68">
        <v>1</v>
      </c>
      <c r="DJ15" s="68"/>
      <c r="DK15" s="68"/>
      <c r="DL15" s="68">
        <v>1</v>
      </c>
      <c r="DM15" s="68"/>
      <c r="DN15" s="68">
        <v>1</v>
      </c>
      <c r="DO15" s="68"/>
      <c r="DP15" s="68"/>
      <c r="DQ15" s="68">
        <v>1</v>
      </c>
      <c r="DR15" s="68"/>
    </row>
    <row r="16" spans="1:122" ht="15.75" x14ac:dyDescent="0.25">
      <c r="A16" s="2">
        <v>2</v>
      </c>
      <c r="B16" s="1" t="s">
        <v>1383</v>
      </c>
      <c r="C16" s="58"/>
      <c r="D16" s="58"/>
      <c r="E16" s="58">
        <v>1</v>
      </c>
      <c r="F16" s="55"/>
      <c r="G16" s="55">
        <v>1</v>
      </c>
      <c r="H16" s="55"/>
      <c r="I16" s="55"/>
      <c r="J16" s="55">
        <v>1</v>
      </c>
      <c r="K16" s="55"/>
      <c r="L16" s="55"/>
      <c r="M16" s="55"/>
      <c r="N16" s="55">
        <v>1</v>
      </c>
      <c r="O16" s="64"/>
      <c r="P16" s="64"/>
      <c r="Q16" s="64">
        <v>1</v>
      </c>
      <c r="R16" s="64"/>
      <c r="S16" s="64">
        <v>1</v>
      </c>
      <c r="T16" s="63"/>
      <c r="U16" s="63"/>
      <c r="V16" s="63">
        <v>1</v>
      </c>
      <c r="W16" s="64"/>
      <c r="X16" s="64"/>
      <c r="Y16" s="64">
        <v>1</v>
      </c>
      <c r="Z16" s="64"/>
      <c r="AA16" s="64"/>
      <c r="AB16" s="64">
        <v>1</v>
      </c>
      <c r="AC16" s="64"/>
      <c r="AD16" s="64"/>
      <c r="AE16" s="64">
        <v>1</v>
      </c>
      <c r="AF16" s="64"/>
      <c r="AG16" s="63"/>
      <c r="AH16" s="63">
        <v>1</v>
      </c>
      <c r="AI16" s="63"/>
      <c r="AJ16" s="63">
        <v>1</v>
      </c>
      <c r="AK16" s="63"/>
      <c r="AL16" s="63"/>
      <c r="AM16" s="65"/>
      <c r="AN16" s="65">
        <v>1</v>
      </c>
      <c r="AO16" s="65"/>
      <c r="AP16" s="65">
        <v>1</v>
      </c>
      <c r="AQ16" s="65"/>
      <c r="AR16" s="65"/>
      <c r="AS16" s="65">
        <v>1</v>
      </c>
      <c r="AT16" s="65"/>
      <c r="AU16" s="65"/>
      <c r="AV16" s="65"/>
      <c r="AW16" s="65"/>
      <c r="AX16" s="65">
        <v>1</v>
      </c>
      <c r="AY16" s="67"/>
      <c r="AZ16" s="67"/>
      <c r="BA16" s="67">
        <v>1</v>
      </c>
      <c r="BB16" s="67"/>
      <c r="BC16" s="67"/>
      <c r="BD16" s="67">
        <v>1</v>
      </c>
      <c r="BE16" s="67"/>
      <c r="BF16" s="67">
        <v>1</v>
      </c>
      <c r="BG16" s="67"/>
      <c r="BH16" s="67"/>
      <c r="BI16" s="67"/>
      <c r="BJ16" s="67">
        <v>1</v>
      </c>
      <c r="BK16" s="67"/>
      <c r="BL16" s="67"/>
      <c r="BM16" s="67">
        <v>1</v>
      </c>
      <c r="BN16" s="67"/>
      <c r="BO16" s="67"/>
      <c r="BP16" s="67">
        <v>1</v>
      </c>
      <c r="BQ16" s="67"/>
      <c r="BR16" s="67"/>
      <c r="BS16" s="67">
        <v>1</v>
      </c>
      <c r="BT16" s="67"/>
      <c r="BU16" s="67">
        <v>1</v>
      </c>
      <c r="BV16" s="67"/>
      <c r="BW16" s="67"/>
      <c r="BX16" s="67">
        <v>1</v>
      </c>
      <c r="BY16" s="67"/>
      <c r="BZ16" s="67"/>
      <c r="CA16" s="67"/>
      <c r="CB16" s="67">
        <v>1</v>
      </c>
      <c r="CC16" s="67"/>
      <c r="CD16" s="67"/>
      <c r="CE16" s="67">
        <v>1</v>
      </c>
      <c r="CF16" s="67"/>
      <c r="CG16" s="67"/>
      <c r="CH16" s="67">
        <v>1</v>
      </c>
      <c r="CI16" s="67"/>
      <c r="CJ16" s="67"/>
      <c r="CK16" s="67">
        <v>1</v>
      </c>
      <c r="CL16" s="67"/>
      <c r="CM16" s="67"/>
      <c r="CN16" s="67">
        <v>1</v>
      </c>
      <c r="CO16" s="67"/>
      <c r="CP16" s="67"/>
      <c r="CQ16" s="67">
        <v>1</v>
      </c>
      <c r="CR16" s="67"/>
      <c r="CS16" s="67"/>
      <c r="CT16" s="67">
        <v>1</v>
      </c>
      <c r="CU16" s="67"/>
      <c r="CV16" s="67"/>
      <c r="CW16" s="67">
        <v>1</v>
      </c>
      <c r="CX16" s="67"/>
      <c r="CY16" s="67"/>
      <c r="CZ16" s="67">
        <v>1</v>
      </c>
      <c r="DA16" s="67"/>
      <c r="DB16" s="67"/>
      <c r="DC16" s="67">
        <v>1</v>
      </c>
      <c r="DD16" s="67"/>
      <c r="DE16" s="67"/>
      <c r="DF16" s="67">
        <v>1</v>
      </c>
      <c r="DG16" s="68"/>
      <c r="DH16" s="68"/>
      <c r="DI16" s="68">
        <v>1</v>
      </c>
      <c r="DJ16" s="68"/>
      <c r="DK16" s="68"/>
      <c r="DL16" s="68">
        <v>1</v>
      </c>
      <c r="DM16" s="68"/>
      <c r="DN16" s="68"/>
      <c r="DO16" s="68">
        <v>1</v>
      </c>
      <c r="DP16" s="68"/>
      <c r="DQ16" s="68"/>
      <c r="DR16" s="68">
        <v>1</v>
      </c>
    </row>
    <row r="17" spans="1:122" ht="15.75" x14ac:dyDescent="0.25">
      <c r="A17" s="2">
        <v>3</v>
      </c>
      <c r="B17" s="1" t="s">
        <v>1384</v>
      </c>
      <c r="C17" s="58"/>
      <c r="D17" s="58">
        <v>1</v>
      </c>
      <c r="E17" s="58"/>
      <c r="F17" s="55"/>
      <c r="G17" s="55">
        <v>1</v>
      </c>
      <c r="H17" s="55"/>
      <c r="I17" s="55"/>
      <c r="J17" s="55">
        <v>1</v>
      </c>
      <c r="K17" s="55"/>
      <c r="L17" s="55"/>
      <c r="M17" s="55">
        <v>1</v>
      </c>
      <c r="N17" s="55"/>
      <c r="O17" s="64"/>
      <c r="P17" s="64">
        <v>1</v>
      </c>
      <c r="Q17" s="64"/>
      <c r="R17" s="64"/>
      <c r="S17" s="64">
        <v>1</v>
      </c>
      <c r="T17" s="63"/>
      <c r="U17" s="63"/>
      <c r="V17" s="63">
        <v>1</v>
      </c>
      <c r="W17" s="64"/>
      <c r="X17" s="64"/>
      <c r="Y17" s="64">
        <v>1</v>
      </c>
      <c r="Z17" s="64"/>
      <c r="AA17" s="64"/>
      <c r="AB17" s="64"/>
      <c r="AC17" s="64">
        <v>1</v>
      </c>
      <c r="AD17" s="64"/>
      <c r="AE17" s="64"/>
      <c r="AF17" s="64">
        <v>1</v>
      </c>
      <c r="AG17" s="63"/>
      <c r="AH17" s="63"/>
      <c r="AI17" s="63">
        <v>1</v>
      </c>
      <c r="AJ17" s="63"/>
      <c r="AK17" s="63"/>
      <c r="AL17" s="63">
        <v>1</v>
      </c>
      <c r="AM17" s="65"/>
      <c r="AN17" s="65"/>
      <c r="AO17" s="65">
        <v>1</v>
      </c>
      <c r="AP17" s="65"/>
      <c r="AQ17" s="65"/>
      <c r="AR17" s="65">
        <v>1</v>
      </c>
      <c r="AS17" s="65"/>
      <c r="AT17" s="65"/>
      <c r="AU17" s="65">
        <v>1</v>
      </c>
      <c r="AV17" s="65"/>
      <c r="AW17" s="65"/>
      <c r="AX17" s="65">
        <v>1</v>
      </c>
      <c r="AY17" s="67"/>
      <c r="AZ17" s="67"/>
      <c r="BA17" s="67">
        <v>1</v>
      </c>
      <c r="BB17" s="67"/>
      <c r="BC17" s="67"/>
      <c r="BD17" s="67">
        <v>1</v>
      </c>
      <c r="BE17" s="67"/>
      <c r="BF17" s="67"/>
      <c r="BG17" s="67">
        <v>1</v>
      </c>
      <c r="BH17" s="67"/>
      <c r="BI17" s="67"/>
      <c r="BJ17" s="67">
        <v>1</v>
      </c>
      <c r="BK17" s="67"/>
      <c r="BL17" s="67"/>
      <c r="BM17" s="67">
        <v>1</v>
      </c>
      <c r="BN17" s="67"/>
      <c r="BO17" s="67"/>
      <c r="BP17" s="67">
        <v>1</v>
      </c>
      <c r="BQ17" s="67"/>
      <c r="BR17" s="67"/>
      <c r="BS17" s="67">
        <v>1</v>
      </c>
      <c r="BT17" s="67"/>
      <c r="BU17" s="67"/>
      <c r="BV17" s="67">
        <v>1</v>
      </c>
      <c r="BW17" s="67"/>
      <c r="BX17" s="67">
        <v>1</v>
      </c>
      <c r="BY17" s="67"/>
      <c r="BZ17" s="67"/>
      <c r="CA17" s="67">
        <v>1</v>
      </c>
      <c r="CB17" s="67"/>
      <c r="CC17" s="67"/>
      <c r="CD17" s="67">
        <v>1</v>
      </c>
      <c r="CE17" s="67"/>
      <c r="CF17" s="67"/>
      <c r="CG17" s="67">
        <v>1</v>
      </c>
      <c r="CH17" s="67"/>
      <c r="CI17" s="67"/>
      <c r="CJ17" s="67">
        <v>1</v>
      </c>
      <c r="CK17" s="67"/>
      <c r="CL17" s="67"/>
      <c r="CM17" s="67">
        <v>1</v>
      </c>
      <c r="CN17" s="67"/>
      <c r="CO17" s="67"/>
      <c r="CP17" s="67"/>
      <c r="CQ17" s="67">
        <v>1</v>
      </c>
      <c r="CR17" s="67"/>
      <c r="CS17" s="67"/>
      <c r="CT17" s="67">
        <v>1</v>
      </c>
      <c r="CU17" s="67"/>
      <c r="CV17" s="67"/>
      <c r="CW17" s="67">
        <v>1</v>
      </c>
      <c r="CX17" s="67"/>
      <c r="CY17" s="67">
        <v>1</v>
      </c>
      <c r="CZ17" s="67"/>
      <c r="DA17" s="67"/>
      <c r="DB17" s="67"/>
      <c r="DC17" s="67">
        <v>1</v>
      </c>
      <c r="DD17" s="67"/>
      <c r="DE17" s="67"/>
      <c r="DF17" s="67">
        <v>1</v>
      </c>
      <c r="DG17" s="68"/>
      <c r="DH17" s="68">
        <v>1</v>
      </c>
      <c r="DI17" s="68"/>
      <c r="DJ17" s="68"/>
      <c r="DK17" s="68">
        <v>1</v>
      </c>
      <c r="DL17" s="68"/>
      <c r="DM17" s="68"/>
      <c r="DN17" s="68">
        <v>1</v>
      </c>
      <c r="DO17" s="68"/>
      <c r="DP17" s="68"/>
      <c r="DQ17" s="68">
        <v>1</v>
      </c>
      <c r="DR17" s="68"/>
    </row>
    <row r="18" spans="1:122" ht="15.75" x14ac:dyDescent="0.25">
      <c r="A18" s="2">
        <v>4</v>
      </c>
      <c r="B18" s="1" t="s">
        <v>1385</v>
      </c>
      <c r="C18" s="58"/>
      <c r="D18" s="58"/>
      <c r="E18" s="58">
        <v>1</v>
      </c>
      <c r="F18" s="55"/>
      <c r="G18" s="55"/>
      <c r="H18" s="55">
        <v>1</v>
      </c>
      <c r="I18" s="55"/>
      <c r="J18" s="55"/>
      <c r="K18" s="55">
        <v>1</v>
      </c>
      <c r="L18" s="55"/>
      <c r="M18" s="55"/>
      <c r="N18" s="55">
        <v>1</v>
      </c>
      <c r="O18" s="64"/>
      <c r="P18" s="64"/>
      <c r="Q18" s="64">
        <v>1</v>
      </c>
      <c r="R18" s="64"/>
      <c r="S18" s="64"/>
      <c r="T18" s="63">
        <v>1</v>
      </c>
      <c r="U18" s="63"/>
      <c r="V18" s="63"/>
      <c r="W18" s="64">
        <v>1</v>
      </c>
      <c r="X18" s="64"/>
      <c r="Y18" s="64"/>
      <c r="Z18" s="64">
        <v>1</v>
      </c>
      <c r="AA18" s="64"/>
      <c r="AB18" s="64"/>
      <c r="AC18" s="64">
        <v>1</v>
      </c>
      <c r="AD18" s="64"/>
      <c r="AE18" s="64"/>
      <c r="AF18" s="64">
        <v>1</v>
      </c>
      <c r="AG18" s="63"/>
      <c r="AH18" s="63"/>
      <c r="AI18" s="63">
        <v>1</v>
      </c>
      <c r="AJ18" s="63"/>
      <c r="AK18" s="63"/>
      <c r="AL18" s="63">
        <v>1</v>
      </c>
      <c r="AM18" s="65"/>
      <c r="AN18" s="65"/>
      <c r="AO18" s="65">
        <v>1</v>
      </c>
      <c r="AP18" s="65"/>
      <c r="AQ18" s="65">
        <v>1</v>
      </c>
      <c r="AR18" s="65"/>
      <c r="AS18" s="65"/>
      <c r="AT18" s="65"/>
      <c r="AU18" s="65">
        <v>1</v>
      </c>
      <c r="AV18" s="65"/>
      <c r="AW18" s="65"/>
      <c r="AX18" s="65">
        <v>1</v>
      </c>
      <c r="AY18" s="67"/>
      <c r="AZ18" s="67"/>
      <c r="BA18" s="67">
        <v>1</v>
      </c>
      <c r="BB18" s="67"/>
      <c r="BC18" s="67"/>
      <c r="BD18" s="67">
        <v>1</v>
      </c>
      <c r="BE18" s="67"/>
      <c r="BF18" s="67"/>
      <c r="BG18" s="67">
        <v>1</v>
      </c>
      <c r="BH18" s="67"/>
      <c r="BI18" s="67">
        <v>1</v>
      </c>
      <c r="BJ18" s="67"/>
      <c r="BK18" s="67"/>
      <c r="BL18" s="67"/>
      <c r="BM18" s="67">
        <v>1</v>
      </c>
      <c r="BN18" s="67"/>
      <c r="BO18" s="67"/>
      <c r="BP18" s="67">
        <v>1</v>
      </c>
      <c r="BQ18" s="67"/>
      <c r="BR18" s="67"/>
      <c r="BS18" s="67">
        <v>1</v>
      </c>
      <c r="BT18" s="67"/>
      <c r="BU18" s="67"/>
      <c r="BV18" s="67">
        <v>1</v>
      </c>
      <c r="BW18" s="67"/>
      <c r="BX18" s="67"/>
      <c r="BY18" s="67">
        <v>1</v>
      </c>
      <c r="BZ18" s="67"/>
      <c r="CA18" s="67"/>
      <c r="CB18" s="67">
        <v>1</v>
      </c>
      <c r="CC18" s="67"/>
      <c r="CD18" s="67"/>
      <c r="CE18" s="67">
        <v>1</v>
      </c>
      <c r="CF18" s="67"/>
      <c r="CG18" s="67"/>
      <c r="CH18" s="67">
        <v>1</v>
      </c>
      <c r="CI18" s="67"/>
      <c r="CJ18" s="67"/>
      <c r="CK18" s="67">
        <v>1</v>
      </c>
      <c r="CL18" s="67"/>
      <c r="CM18" s="67"/>
      <c r="CN18" s="67">
        <v>1</v>
      </c>
      <c r="CO18" s="67"/>
      <c r="CP18" s="67"/>
      <c r="CQ18" s="67">
        <v>1</v>
      </c>
      <c r="CR18" s="67"/>
      <c r="CS18" s="67"/>
      <c r="CT18" s="67">
        <v>1</v>
      </c>
      <c r="CU18" s="67"/>
      <c r="CV18" s="67"/>
      <c r="CW18" s="67">
        <v>1</v>
      </c>
      <c r="CX18" s="67"/>
      <c r="CY18" s="67"/>
      <c r="CZ18" s="67">
        <v>1</v>
      </c>
      <c r="DA18" s="67"/>
      <c r="DB18" s="67"/>
      <c r="DC18" s="67">
        <v>1</v>
      </c>
      <c r="DD18" s="67"/>
      <c r="DE18" s="67"/>
      <c r="DF18" s="67">
        <v>1</v>
      </c>
      <c r="DG18" s="68"/>
      <c r="DH18" s="68"/>
      <c r="DI18" s="68">
        <v>1</v>
      </c>
      <c r="DJ18" s="68"/>
      <c r="DK18" s="68"/>
      <c r="DL18" s="68">
        <v>1</v>
      </c>
      <c r="DM18" s="68"/>
      <c r="DN18" s="68"/>
      <c r="DO18" s="68">
        <v>1</v>
      </c>
      <c r="DP18" s="68"/>
      <c r="DQ18" s="68"/>
      <c r="DR18" s="68">
        <v>1</v>
      </c>
    </row>
    <row r="19" spans="1:122" ht="15.75" x14ac:dyDescent="0.25">
      <c r="A19" s="2">
        <v>5</v>
      </c>
      <c r="B19" s="1"/>
      <c r="C19" s="58"/>
      <c r="D19" s="58"/>
      <c r="E19" s="58"/>
      <c r="F19" s="55"/>
      <c r="G19" s="55"/>
      <c r="H19" s="55"/>
      <c r="I19" s="55"/>
      <c r="J19" s="55"/>
      <c r="K19" s="55"/>
      <c r="L19" s="55"/>
      <c r="M19" s="55"/>
      <c r="N19" s="55"/>
      <c r="O19" s="64"/>
      <c r="P19" s="64"/>
      <c r="Q19" s="64"/>
      <c r="R19" s="64"/>
      <c r="S19" s="64"/>
      <c r="T19" s="63"/>
      <c r="U19" s="63"/>
      <c r="V19" s="63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3"/>
      <c r="AH19" s="63"/>
      <c r="AI19" s="63"/>
      <c r="AJ19" s="63"/>
      <c r="AK19" s="63"/>
      <c r="AL19" s="63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</row>
    <row r="20" spans="1:122" ht="15.75" x14ac:dyDescent="0.25">
      <c r="A20" s="2">
        <v>6</v>
      </c>
      <c r="B20" s="1"/>
      <c r="C20" s="58"/>
      <c r="D20" s="58"/>
      <c r="E20" s="58"/>
      <c r="F20" s="55"/>
      <c r="G20" s="55"/>
      <c r="H20" s="55"/>
      <c r="I20" s="55"/>
      <c r="J20" s="55"/>
      <c r="K20" s="55"/>
      <c r="L20" s="55"/>
      <c r="M20" s="55"/>
      <c r="N20" s="55"/>
      <c r="O20" s="64"/>
      <c r="P20" s="64"/>
      <c r="Q20" s="64"/>
      <c r="R20" s="64"/>
      <c r="S20" s="64"/>
      <c r="T20" s="63"/>
      <c r="U20" s="63"/>
      <c r="V20" s="63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3"/>
      <c r="AH20" s="63"/>
      <c r="AI20" s="63"/>
      <c r="AJ20" s="63"/>
      <c r="AK20" s="63"/>
      <c r="AL20" s="63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</row>
    <row r="21" spans="1:122" ht="15.75" x14ac:dyDescent="0.25">
      <c r="A21" s="2">
        <v>7</v>
      </c>
      <c r="B21" s="1"/>
      <c r="C21" s="58"/>
      <c r="D21" s="58"/>
      <c r="E21" s="58"/>
      <c r="F21" s="55"/>
      <c r="G21" s="55"/>
      <c r="H21" s="55"/>
      <c r="I21" s="55"/>
      <c r="J21" s="55"/>
      <c r="K21" s="55"/>
      <c r="L21" s="55"/>
      <c r="M21" s="55"/>
      <c r="N21" s="55"/>
      <c r="O21" s="64"/>
      <c r="P21" s="64"/>
      <c r="Q21" s="64"/>
      <c r="R21" s="64"/>
      <c r="S21" s="64"/>
      <c r="T21" s="63"/>
      <c r="U21" s="63"/>
      <c r="V21" s="63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3"/>
      <c r="AH21" s="63"/>
      <c r="AI21" s="63"/>
      <c r="AJ21" s="63"/>
      <c r="AK21" s="63"/>
      <c r="AL21" s="63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</row>
    <row r="22" spans="1:122" x14ac:dyDescent="0.25">
      <c r="A22" s="3">
        <v>8</v>
      </c>
      <c r="B22" s="4"/>
      <c r="C22" s="59"/>
      <c r="D22" s="59"/>
      <c r="E22" s="59"/>
      <c r="F22" s="60"/>
      <c r="G22" s="60"/>
      <c r="H22" s="60"/>
      <c r="I22" s="60"/>
      <c r="J22" s="60"/>
      <c r="K22" s="60"/>
      <c r="L22" s="60"/>
      <c r="M22" s="60"/>
      <c r="N22" s="60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</row>
    <row r="23" spans="1:122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</row>
    <row r="24" spans="1:122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</row>
    <row r="25" spans="1:122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</row>
    <row r="26" spans="1:122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122" x14ac:dyDescent="0.25">
      <c r="A40" s="132" t="s">
        <v>278</v>
      </c>
      <c r="B40" s="133"/>
      <c r="C40" s="3">
        <f>SUM(C36:C39)</f>
        <v>0</v>
      </c>
      <c r="D40" s="53">
        <f>SUM(D15:D39)</f>
        <v>1</v>
      </c>
      <c r="E40" s="53">
        <f t="shared" ref="E40" si="0">SUM(E15:E39)</f>
        <v>3</v>
      </c>
      <c r="F40" s="53">
        <f t="shared" ref="F40" si="1">SUM(F15:F39)</f>
        <v>0</v>
      </c>
      <c r="G40" s="53">
        <f t="shared" ref="G40" si="2">SUM(G15:G39)</f>
        <v>3</v>
      </c>
      <c r="H40" s="53">
        <f t="shared" ref="H40" si="3">SUM(H15:H39)</f>
        <v>1</v>
      </c>
      <c r="I40" s="53">
        <f t="shared" ref="I40" si="4">SUM(I15:I39)</f>
        <v>0</v>
      </c>
      <c r="J40" s="53">
        <f t="shared" ref="J40" si="5">SUM(J15:J39)</f>
        <v>3</v>
      </c>
      <c r="K40" s="53">
        <f t="shared" ref="K40" si="6">SUM(K15:K39)</f>
        <v>1</v>
      </c>
      <c r="L40" s="53">
        <f t="shared" ref="L40" si="7">SUM(L15:L39)</f>
        <v>0</v>
      </c>
      <c r="M40" s="53">
        <f t="shared" ref="M40" si="8">SUM(M15:M39)</f>
        <v>1</v>
      </c>
      <c r="N40" s="53">
        <f t="shared" ref="N40" si="9">SUM(N15:N39)</f>
        <v>3</v>
      </c>
      <c r="O40" s="53">
        <f t="shared" ref="O40" si="10">SUM(O15:O39)</f>
        <v>0</v>
      </c>
      <c r="P40" s="53">
        <f t="shared" ref="P40" si="11">SUM(P15:P39)</f>
        <v>1</v>
      </c>
      <c r="Q40" s="53">
        <f t="shared" ref="Q40" si="12">SUM(Q15:Q39)</f>
        <v>3</v>
      </c>
      <c r="R40" s="53">
        <f t="shared" ref="R40" si="13">SUM(R15:R39)</f>
        <v>0</v>
      </c>
      <c r="S40" s="53">
        <f t="shared" ref="S40" si="14">SUM(S15:S39)</f>
        <v>3</v>
      </c>
      <c r="T40" s="53">
        <f t="shared" ref="T40" si="15">SUM(T15:T39)</f>
        <v>1</v>
      </c>
      <c r="U40" s="53">
        <f t="shared" ref="U40" si="16">SUM(U15:U39)</f>
        <v>0</v>
      </c>
      <c r="V40" s="53">
        <f t="shared" ref="V40" si="17">SUM(V15:V39)</f>
        <v>3</v>
      </c>
      <c r="W40" s="53">
        <f t="shared" ref="W40" si="18">SUM(W15:W39)</f>
        <v>1</v>
      </c>
      <c r="X40" s="53">
        <f t="shared" ref="X40" si="19">SUM(X15:X39)</f>
        <v>0</v>
      </c>
      <c r="Y40" s="53">
        <f t="shared" ref="Y40" si="20">SUM(Y15:Y39)</f>
        <v>3</v>
      </c>
      <c r="Z40" s="53">
        <f t="shared" ref="Z40" si="21">SUM(Z15:Z39)</f>
        <v>1</v>
      </c>
      <c r="AA40" s="53">
        <f t="shared" ref="AA40" si="22">SUM(AA15:AA39)</f>
        <v>0</v>
      </c>
      <c r="AB40" s="53">
        <f t="shared" ref="AB40" si="23">SUM(AB15:AB39)</f>
        <v>2</v>
      </c>
      <c r="AC40" s="53">
        <f t="shared" ref="AC40" si="24">SUM(AC15:AC39)</f>
        <v>2</v>
      </c>
      <c r="AD40" s="53">
        <f t="shared" ref="AD40" si="25">SUM(AD15:AD39)</f>
        <v>0</v>
      </c>
      <c r="AE40" s="53">
        <f t="shared" ref="AE40" si="26">SUM(AE15:AE39)</f>
        <v>2</v>
      </c>
      <c r="AF40" s="53">
        <f t="shared" ref="AF40" si="27">SUM(AF15:AF39)</f>
        <v>2</v>
      </c>
      <c r="AG40" s="53">
        <f t="shared" ref="AG40" si="28">SUM(AG15:AG39)</f>
        <v>0</v>
      </c>
      <c r="AH40" s="53">
        <f t="shared" ref="AH40" si="29">SUM(AH15:AH39)</f>
        <v>2</v>
      </c>
      <c r="AI40" s="53">
        <f t="shared" ref="AI40" si="30">SUM(AI15:AI39)</f>
        <v>2</v>
      </c>
      <c r="AJ40" s="53">
        <f t="shared" ref="AJ40" si="31">SUM(AJ15:AJ39)</f>
        <v>2</v>
      </c>
      <c r="AK40" s="53">
        <f t="shared" ref="AK40" si="32">SUM(AK15:AK39)</f>
        <v>0</v>
      </c>
      <c r="AL40" s="53">
        <f t="shared" ref="AL40" si="33">SUM(AL15:AL39)</f>
        <v>2</v>
      </c>
      <c r="AM40" s="53">
        <f t="shared" ref="AM40" si="34">SUM(AM15:AM39)</f>
        <v>0</v>
      </c>
      <c r="AN40" s="53">
        <f t="shared" ref="AN40" si="35">SUM(AN15:AN39)</f>
        <v>2</v>
      </c>
      <c r="AO40" s="53">
        <f t="shared" ref="AO40" si="36">SUM(AO15:AO39)</f>
        <v>2</v>
      </c>
      <c r="AP40" s="53">
        <f t="shared" ref="AP40" si="37">SUM(AP15:AP39)</f>
        <v>2</v>
      </c>
      <c r="AQ40" s="53">
        <f t="shared" ref="AQ40" si="38">SUM(AQ15:AQ39)</f>
        <v>1</v>
      </c>
      <c r="AR40" s="53">
        <f t="shared" ref="AR40" si="39">SUM(AR15:AR39)</f>
        <v>1</v>
      </c>
      <c r="AS40" s="53">
        <f t="shared" ref="AS40" si="40">SUM(AS15:AS39)</f>
        <v>2</v>
      </c>
      <c r="AT40" s="53">
        <f t="shared" ref="AT40" si="41">SUM(AT15:AT39)</f>
        <v>0</v>
      </c>
      <c r="AU40" s="53">
        <f t="shared" ref="AU40" si="42">SUM(AU15:AU39)</f>
        <v>2</v>
      </c>
      <c r="AV40" s="53">
        <f t="shared" ref="AV40" si="43">SUM(AV15:AV39)</f>
        <v>0</v>
      </c>
      <c r="AW40" s="53">
        <f t="shared" ref="AW40" si="44">SUM(AW15:AW39)</f>
        <v>1</v>
      </c>
      <c r="AX40" s="53">
        <f t="shared" ref="AX40" si="45">SUM(AX15:AX39)</f>
        <v>3</v>
      </c>
      <c r="AY40" s="53">
        <f t="shared" ref="AY40" si="46">SUM(AY15:AY39)</f>
        <v>1</v>
      </c>
      <c r="AZ40" s="53">
        <f t="shared" ref="AZ40" si="47">SUM(AZ15:AZ39)</f>
        <v>0</v>
      </c>
      <c r="BA40" s="53">
        <f t="shared" ref="BA40" si="48">SUM(BA15:BA39)</f>
        <v>3</v>
      </c>
      <c r="BB40" s="53">
        <f t="shared" ref="BB40" si="49">SUM(BB15:BB39)</f>
        <v>0</v>
      </c>
      <c r="BC40" s="53">
        <f t="shared" ref="BC40" si="50">SUM(BC15:BC39)</f>
        <v>1</v>
      </c>
      <c r="BD40" s="53">
        <f t="shared" ref="BD40" si="51">SUM(BD15:BD39)</f>
        <v>3</v>
      </c>
      <c r="BE40" s="53">
        <f t="shared" ref="BE40" si="52">SUM(BE15:BE39)</f>
        <v>0</v>
      </c>
      <c r="BF40" s="53">
        <f t="shared" ref="BF40" si="53">SUM(BF15:BF39)</f>
        <v>1</v>
      </c>
      <c r="BG40" s="53">
        <f t="shared" ref="BG40" si="54">SUM(BG15:BG39)</f>
        <v>3</v>
      </c>
      <c r="BH40" s="53">
        <f t="shared" ref="BH40" si="55">SUM(BH15:BH39)</f>
        <v>0</v>
      </c>
      <c r="BI40" s="53">
        <f t="shared" ref="BI40" si="56">SUM(BI15:BI39)</f>
        <v>1</v>
      </c>
      <c r="BJ40" s="53">
        <f t="shared" ref="BJ40" si="57">SUM(BJ15:BJ39)</f>
        <v>3</v>
      </c>
      <c r="BK40" s="53">
        <f t="shared" ref="BK40" si="58">SUM(BK15:BK39)</f>
        <v>0</v>
      </c>
      <c r="BL40" s="53">
        <f t="shared" ref="BL40" si="59">SUM(BL15:BL39)</f>
        <v>0</v>
      </c>
      <c r="BM40" s="53">
        <f t="shared" ref="BM40" si="60">SUM(BM15:BM39)</f>
        <v>4</v>
      </c>
      <c r="BN40" s="53">
        <f t="shared" ref="BN40" si="61">SUM(BN15:BN39)</f>
        <v>0</v>
      </c>
      <c r="BO40" s="53">
        <f t="shared" ref="BO40" si="62">SUM(BO15:BO39)</f>
        <v>1</v>
      </c>
      <c r="BP40" s="53">
        <f t="shared" ref="BP40" si="63">SUM(BP15:BP39)</f>
        <v>3</v>
      </c>
      <c r="BQ40" s="53">
        <f t="shared" ref="BQ40" si="64">SUM(BQ15:BQ39)</f>
        <v>0</v>
      </c>
      <c r="BR40" s="53">
        <f t="shared" ref="BR40" si="65">SUM(BR15:BR39)</f>
        <v>0</v>
      </c>
      <c r="BS40" s="53">
        <f t="shared" ref="BS40" si="66">SUM(BS15:BS39)</f>
        <v>4</v>
      </c>
      <c r="BT40" s="53">
        <f t="shared" ref="BT40" si="67">SUM(BT15:BT39)</f>
        <v>0</v>
      </c>
      <c r="BU40" s="53">
        <f t="shared" ref="BU40" si="68">SUM(BU15:BU39)</f>
        <v>2</v>
      </c>
      <c r="BV40" s="53">
        <f t="shared" ref="BV40" si="69">SUM(BV15:BV39)</f>
        <v>2</v>
      </c>
      <c r="BW40" s="53">
        <f t="shared" ref="BW40" si="70">SUM(BW15:BW39)</f>
        <v>0</v>
      </c>
      <c r="BX40" s="53">
        <f t="shared" ref="BX40" si="71">SUM(BX15:BX39)</f>
        <v>3</v>
      </c>
      <c r="BY40" s="53">
        <f t="shared" ref="BY40" si="72">SUM(BY15:BY39)</f>
        <v>1</v>
      </c>
      <c r="BZ40" s="53">
        <f t="shared" ref="BZ40" si="73">SUM(BZ15:BZ39)</f>
        <v>0</v>
      </c>
      <c r="CA40" s="53">
        <f t="shared" ref="CA40" si="74">SUM(CA15:CA39)</f>
        <v>1</v>
      </c>
      <c r="CB40" s="53">
        <f t="shared" ref="CB40" si="75">SUM(CB15:CB39)</f>
        <v>3</v>
      </c>
      <c r="CC40" s="53">
        <f t="shared" ref="CC40" si="76">SUM(CC15:CC39)</f>
        <v>0</v>
      </c>
      <c r="CD40" s="53">
        <f t="shared" ref="CD40" si="77">SUM(CD15:CD39)</f>
        <v>1</v>
      </c>
      <c r="CE40" s="53">
        <f t="shared" ref="CE40" si="78">SUM(CE15:CE39)</f>
        <v>3</v>
      </c>
      <c r="CF40" s="53">
        <f t="shared" ref="CF40" si="79">SUM(CF15:CF39)</f>
        <v>0</v>
      </c>
      <c r="CG40" s="53">
        <f t="shared" ref="CG40" si="80">SUM(CG15:CG39)</f>
        <v>1</v>
      </c>
      <c r="CH40" s="53">
        <f t="shared" ref="CH40" si="81">SUM(CH15:CH39)</f>
        <v>3</v>
      </c>
      <c r="CI40" s="53">
        <f t="shared" ref="CI40" si="82">SUM(CI15:CI39)</f>
        <v>0</v>
      </c>
      <c r="CJ40" s="53">
        <f t="shared" ref="CJ40" si="83">SUM(CJ15:CJ39)</f>
        <v>1</v>
      </c>
      <c r="CK40" s="53">
        <f t="shared" ref="CK40" si="84">SUM(CK15:CK39)</f>
        <v>3</v>
      </c>
      <c r="CL40" s="53">
        <f t="shared" ref="CL40" si="85">SUM(CL15:CL39)</f>
        <v>0</v>
      </c>
      <c r="CM40" s="53">
        <f t="shared" ref="CM40" si="86">SUM(CM15:CM39)</f>
        <v>2</v>
      </c>
      <c r="CN40" s="53">
        <f t="shared" ref="CN40" si="87">SUM(CN15:CN39)</f>
        <v>2</v>
      </c>
      <c r="CO40" s="53">
        <f t="shared" ref="CO40" si="88">SUM(CO15:CO39)</f>
        <v>0</v>
      </c>
      <c r="CP40" s="53">
        <f t="shared" ref="CP40" si="89">SUM(CP15:CP39)</f>
        <v>1</v>
      </c>
      <c r="CQ40" s="53">
        <f t="shared" ref="CQ40" si="90">SUM(CQ15:CQ39)</f>
        <v>3</v>
      </c>
      <c r="CR40" s="53">
        <f t="shared" ref="CR40" si="91">SUM(CR15:CR39)</f>
        <v>0</v>
      </c>
      <c r="CS40" s="53">
        <f t="shared" ref="CS40" si="92">SUM(CS15:CS39)</f>
        <v>1</v>
      </c>
      <c r="CT40" s="53">
        <f t="shared" ref="CT40" si="93">SUM(CT15:CT39)</f>
        <v>3</v>
      </c>
      <c r="CU40" s="53">
        <f t="shared" ref="CU40" si="94">SUM(CU15:CU39)</f>
        <v>0</v>
      </c>
      <c r="CV40" s="53">
        <f t="shared" ref="CV40" si="95">SUM(CV15:CV39)</f>
        <v>1</v>
      </c>
      <c r="CW40" s="53">
        <f t="shared" ref="CW40" si="96">SUM(CW15:CW39)</f>
        <v>3</v>
      </c>
      <c r="CX40" s="53">
        <f t="shared" ref="CX40" si="97">SUM(CX15:CX39)</f>
        <v>0</v>
      </c>
      <c r="CY40" s="53">
        <f t="shared" ref="CY40" si="98">SUM(CY15:CY39)</f>
        <v>1</v>
      </c>
      <c r="CZ40" s="53">
        <f t="shared" ref="CZ40" si="99">SUM(CZ15:CZ39)</f>
        <v>3</v>
      </c>
      <c r="DA40" s="53">
        <f t="shared" ref="DA40" si="100">SUM(DA15:DA39)</f>
        <v>0</v>
      </c>
      <c r="DB40" s="53">
        <f t="shared" ref="DB40" si="101">SUM(DB15:DB39)</f>
        <v>1</v>
      </c>
      <c r="DC40" s="53">
        <f t="shared" ref="DC40" si="102">SUM(DC15:DC39)</f>
        <v>3</v>
      </c>
      <c r="DD40" s="53">
        <f t="shared" ref="DD40" si="103">SUM(DD15:DD39)</f>
        <v>0</v>
      </c>
      <c r="DE40" s="53">
        <f t="shared" ref="DE40" si="104">SUM(DE15:DE39)</f>
        <v>1</v>
      </c>
      <c r="DF40" s="53">
        <f t="shared" ref="DF40" si="105">SUM(DF15:DF39)</f>
        <v>3</v>
      </c>
      <c r="DG40" s="53">
        <f t="shared" ref="DG40" si="106">SUM(DG15:DG39)</f>
        <v>0</v>
      </c>
      <c r="DH40" s="53">
        <f t="shared" ref="DH40" si="107">SUM(DH15:DH39)</f>
        <v>1</v>
      </c>
      <c r="DI40" s="53">
        <f t="shared" ref="DI40" si="108">SUM(DI15:DI39)</f>
        <v>3</v>
      </c>
      <c r="DJ40" s="53">
        <f t="shared" ref="DJ40" si="109">SUM(DJ15:DJ39)</f>
        <v>0</v>
      </c>
      <c r="DK40" s="53">
        <f t="shared" ref="DK40" si="110">SUM(DK15:DK39)</f>
        <v>1</v>
      </c>
      <c r="DL40" s="53">
        <f t="shared" ref="DL40" si="111">SUM(DL15:DL39)</f>
        <v>3</v>
      </c>
      <c r="DM40" s="53">
        <f t="shared" ref="DM40" si="112">SUM(DM15:DM39)</f>
        <v>0</v>
      </c>
      <c r="DN40" s="53">
        <f t="shared" ref="DN40" si="113">SUM(DN15:DN39)</f>
        <v>2</v>
      </c>
      <c r="DO40" s="53">
        <f t="shared" ref="DO40" si="114">SUM(DO15:DO39)</f>
        <v>2</v>
      </c>
      <c r="DP40" s="53">
        <f t="shared" ref="DP40" si="115">SUM(DP15:DP39)</f>
        <v>0</v>
      </c>
      <c r="DQ40" s="53">
        <f t="shared" ref="DQ40" si="116">SUM(DQ15:DQ39)</f>
        <v>2</v>
      </c>
      <c r="DR40" s="53">
        <f t="shared" ref="DR40" si="117">SUM(DR15:DR39)</f>
        <v>2</v>
      </c>
    </row>
    <row r="41" spans="1:122" ht="37.5" customHeight="1" x14ac:dyDescent="0.25">
      <c r="A41" s="134" t="s">
        <v>866</v>
      </c>
      <c r="B41" s="135"/>
      <c r="C41" s="11">
        <f>SUM(C40)/4%</f>
        <v>0</v>
      </c>
      <c r="D41" s="11">
        <f t="shared" ref="D41:E41" si="118">SUM(D40)/4%</f>
        <v>25</v>
      </c>
      <c r="E41" s="11">
        <f t="shared" si="118"/>
        <v>75</v>
      </c>
      <c r="F41" s="11">
        <f t="shared" ref="F41" si="119">SUM(F40)/4%</f>
        <v>0</v>
      </c>
      <c r="G41" s="11">
        <f t="shared" ref="G41" si="120">SUM(G40)/4%</f>
        <v>75</v>
      </c>
      <c r="H41" s="11">
        <f t="shared" ref="H41" si="121">SUM(H40)/4%</f>
        <v>25</v>
      </c>
      <c r="I41" s="11">
        <f t="shared" ref="I41" si="122">SUM(I40)/4%</f>
        <v>0</v>
      </c>
      <c r="J41" s="11">
        <f t="shared" ref="J41" si="123">SUM(J40)/4%</f>
        <v>75</v>
      </c>
      <c r="K41" s="11">
        <f t="shared" ref="K41" si="124">SUM(K40)/4%</f>
        <v>25</v>
      </c>
      <c r="L41" s="11">
        <f t="shared" ref="L41" si="125">SUM(L40)/4%</f>
        <v>0</v>
      </c>
      <c r="M41" s="11">
        <f t="shared" ref="M41" si="126">SUM(M40)/4%</f>
        <v>25</v>
      </c>
      <c r="N41" s="11">
        <f t="shared" ref="N41" si="127">SUM(N40)/4%</f>
        <v>75</v>
      </c>
      <c r="O41" s="11">
        <f t="shared" ref="O41" si="128">SUM(O40)/4%</f>
        <v>0</v>
      </c>
      <c r="P41" s="11">
        <f t="shared" ref="P41" si="129">SUM(P40)/4%</f>
        <v>25</v>
      </c>
      <c r="Q41" s="11">
        <f t="shared" ref="Q41" si="130">SUM(Q40)/4%</f>
        <v>75</v>
      </c>
      <c r="R41" s="11">
        <f t="shared" ref="R41" si="131">SUM(R40)/4%</f>
        <v>0</v>
      </c>
      <c r="S41" s="11">
        <f t="shared" ref="S41" si="132">SUM(S40)/4%</f>
        <v>75</v>
      </c>
      <c r="T41" s="11">
        <f t="shared" ref="T41" si="133">SUM(T40)/4%</f>
        <v>25</v>
      </c>
      <c r="U41" s="11">
        <f t="shared" ref="U41" si="134">SUM(U40)/4%</f>
        <v>0</v>
      </c>
      <c r="V41" s="11">
        <f t="shared" ref="V41" si="135">SUM(V40)/4%</f>
        <v>75</v>
      </c>
      <c r="W41" s="11">
        <f t="shared" ref="W41" si="136">SUM(W40)/4%</f>
        <v>25</v>
      </c>
      <c r="X41" s="11">
        <f t="shared" ref="X41" si="137">SUM(X40)/4%</f>
        <v>0</v>
      </c>
      <c r="Y41" s="11">
        <f t="shared" ref="Y41" si="138">SUM(Y40)/4%</f>
        <v>75</v>
      </c>
      <c r="Z41" s="11">
        <f t="shared" ref="Z41" si="139">SUM(Z40)/4%</f>
        <v>25</v>
      </c>
      <c r="AA41" s="11">
        <f t="shared" ref="AA41" si="140">SUM(AA40)/4%</f>
        <v>0</v>
      </c>
      <c r="AB41" s="11">
        <f t="shared" ref="AB41" si="141">SUM(AB40)/4%</f>
        <v>50</v>
      </c>
      <c r="AC41" s="11">
        <f t="shared" ref="AC41" si="142">SUM(AC40)/4%</f>
        <v>50</v>
      </c>
      <c r="AD41" s="11">
        <f t="shared" ref="AD41" si="143">SUM(AD40)/4%</f>
        <v>0</v>
      </c>
      <c r="AE41" s="11">
        <f t="shared" ref="AE41" si="144">SUM(AE40)/4%</f>
        <v>50</v>
      </c>
      <c r="AF41" s="11">
        <f t="shared" ref="AF41" si="145">SUM(AF40)/4%</f>
        <v>50</v>
      </c>
      <c r="AG41" s="11">
        <f t="shared" ref="AG41" si="146">SUM(AG40)/4%</f>
        <v>0</v>
      </c>
      <c r="AH41" s="11">
        <f t="shared" ref="AH41" si="147">SUM(AH40)/4%</f>
        <v>50</v>
      </c>
      <c r="AI41" s="11">
        <f t="shared" ref="AI41" si="148">SUM(AI40)/4%</f>
        <v>50</v>
      </c>
      <c r="AJ41" s="11">
        <f t="shared" ref="AJ41" si="149">SUM(AJ40)/4%</f>
        <v>50</v>
      </c>
      <c r="AK41" s="11">
        <f t="shared" ref="AK41" si="150">SUM(AK40)/4%</f>
        <v>0</v>
      </c>
      <c r="AL41" s="11">
        <f t="shared" ref="AL41" si="151">SUM(AL40)/4%</f>
        <v>50</v>
      </c>
      <c r="AM41" s="11">
        <f t="shared" ref="AM41" si="152">SUM(AM40)/4%</f>
        <v>0</v>
      </c>
      <c r="AN41" s="11">
        <f t="shared" ref="AN41" si="153">SUM(AN40)/4%</f>
        <v>50</v>
      </c>
      <c r="AO41" s="11">
        <f t="shared" ref="AO41" si="154">SUM(AO40)/4%</f>
        <v>50</v>
      </c>
      <c r="AP41" s="11">
        <f t="shared" ref="AP41" si="155">SUM(AP40)/4%</f>
        <v>50</v>
      </c>
      <c r="AQ41" s="11">
        <f t="shared" ref="AQ41" si="156">SUM(AQ40)/4%</f>
        <v>25</v>
      </c>
      <c r="AR41" s="11">
        <f t="shared" ref="AR41" si="157">SUM(AR40)/4%</f>
        <v>25</v>
      </c>
      <c r="AS41" s="11">
        <f t="shared" ref="AS41" si="158">SUM(AS40)/4%</f>
        <v>50</v>
      </c>
      <c r="AT41" s="11">
        <f t="shared" ref="AT41" si="159">SUM(AT40)/4%</f>
        <v>0</v>
      </c>
      <c r="AU41" s="11">
        <f t="shared" ref="AU41" si="160">SUM(AU40)/4%</f>
        <v>50</v>
      </c>
      <c r="AV41" s="11">
        <f t="shared" ref="AV41" si="161">SUM(AV40)/4%</f>
        <v>0</v>
      </c>
      <c r="AW41" s="11">
        <f t="shared" ref="AW41" si="162">SUM(AW40)/4%</f>
        <v>25</v>
      </c>
      <c r="AX41" s="11">
        <f t="shared" ref="AX41" si="163">SUM(AX40)/4%</f>
        <v>75</v>
      </c>
      <c r="AY41" s="11">
        <f t="shared" ref="AY41" si="164">SUM(AY40)/4%</f>
        <v>25</v>
      </c>
      <c r="AZ41" s="11">
        <f t="shared" ref="AZ41" si="165">SUM(AZ40)/4%</f>
        <v>0</v>
      </c>
      <c r="BA41" s="11">
        <f t="shared" ref="BA41" si="166">SUM(BA40)/4%</f>
        <v>75</v>
      </c>
      <c r="BB41" s="11">
        <f t="shared" ref="BB41" si="167">SUM(BB40)/4%</f>
        <v>0</v>
      </c>
      <c r="BC41" s="11">
        <f t="shared" ref="BC41" si="168">SUM(BC40)/4%</f>
        <v>25</v>
      </c>
      <c r="BD41" s="11">
        <f t="shared" ref="BD41" si="169">SUM(BD40)/4%</f>
        <v>75</v>
      </c>
      <c r="BE41" s="11">
        <f t="shared" ref="BE41" si="170">SUM(BE40)/4%</f>
        <v>0</v>
      </c>
      <c r="BF41" s="11">
        <f t="shared" ref="BF41" si="171">SUM(BF40)/4%</f>
        <v>25</v>
      </c>
      <c r="BG41" s="11">
        <f t="shared" ref="BG41" si="172">SUM(BG40)/4%</f>
        <v>75</v>
      </c>
      <c r="BH41" s="11">
        <f t="shared" ref="BH41" si="173">SUM(BH40)/4%</f>
        <v>0</v>
      </c>
      <c r="BI41" s="11">
        <f t="shared" ref="BI41" si="174">SUM(BI40)/4%</f>
        <v>25</v>
      </c>
      <c r="BJ41" s="11">
        <f t="shared" ref="BJ41" si="175">SUM(BJ40)/4%</f>
        <v>75</v>
      </c>
      <c r="BK41" s="11">
        <f t="shared" ref="BK41" si="176">SUM(BK40)/4%</f>
        <v>0</v>
      </c>
      <c r="BL41" s="11">
        <f t="shared" ref="BL41" si="177">SUM(BL40)/4%</f>
        <v>0</v>
      </c>
      <c r="BM41" s="11">
        <f t="shared" ref="BM41" si="178">SUM(BM40)/4%</f>
        <v>100</v>
      </c>
      <c r="BN41" s="11">
        <f t="shared" ref="BN41" si="179">SUM(BN40)/4%</f>
        <v>0</v>
      </c>
      <c r="BO41" s="11">
        <f t="shared" ref="BO41" si="180">SUM(BO40)/4%</f>
        <v>25</v>
      </c>
      <c r="BP41" s="11">
        <f t="shared" ref="BP41" si="181">SUM(BP40)/4%</f>
        <v>75</v>
      </c>
      <c r="BQ41" s="11">
        <f t="shared" ref="BQ41" si="182">SUM(BQ40)/4%</f>
        <v>0</v>
      </c>
      <c r="BR41" s="11">
        <f t="shared" ref="BR41" si="183">SUM(BR40)/4%</f>
        <v>0</v>
      </c>
      <c r="BS41" s="11">
        <f t="shared" ref="BS41" si="184">SUM(BS40)/4%</f>
        <v>100</v>
      </c>
      <c r="BT41" s="11">
        <f t="shared" ref="BT41" si="185">SUM(BT40)/4%</f>
        <v>0</v>
      </c>
      <c r="BU41" s="11">
        <f t="shared" ref="BU41" si="186">SUM(BU40)/4%</f>
        <v>50</v>
      </c>
      <c r="BV41" s="11">
        <f t="shared" ref="BV41" si="187">SUM(BV40)/4%</f>
        <v>50</v>
      </c>
      <c r="BW41" s="11">
        <f t="shared" ref="BW41" si="188">SUM(BW40)/4%</f>
        <v>0</v>
      </c>
      <c r="BX41" s="11">
        <f t="shared" ref="BX41" si="189">SUM(BX40)/4%</f>
        <v>75</v>
      </c>
      <c r="BY41" s="11">
        <f t="shared" ref="BY41" si="190">SUM(BY40)/4%</f>
        <v>25</v>
      </c>
      <c r="BZ41" s="11">
        <f t="shared" ref="BZ41" si="191">SUM(BZ40)/4%</f>
        <v>0</v>
      </c>
      <c r="CA41" s="11">
        <f t="shared" ref="CA41" si="192">SUM(CA40)/4%</f>
        <v>25</v>
      </c>
      <c r="CB41" s="11">
        <f t="shared" ref="CB41" si="193">SUM(CB40)/4%</f>
        <v>75</v>
      </c>
      <c r="CC41" s="11">
        <f t="shared" ref="CC41" si="194">SUM(CC40)/4%</f>
        <v>0</v>
      </c>
      <c r="CD41" s="11">
        <f t="shared" ref="CD41" si="195">SUM(CD40)/4%</f>
        <v>25</v>
      </c>
      <c r="CE41" s="11">
        <f t="shared" ref="CE41" si="196">SUM(CE40)/4%</f>
        <v>75</v>
      </c>
      <c r="CF41" s="11">
        <f t="shared" ref="CF41" si="197">SUM(CF40)/4%</f>
        <v>0</v>
      </c>
      <c r="CG41" s="11">
        <f t="shared" ref="CG41" si="198">SUM(CG40)/4%</f>
        <v>25</v>
      </c>
      <c r="CH41" s="11">
        <f t="shared" ref="CH41" si="199">SUM(CH40)/4%</f>
        <v>75</v>
      </c>
      <c r="CI41" s="11">
        <f t="shared" ref="CI41" si="200">SUM(CI40)/4%</f>
        <v>0</v>
      </c>
      <c r="CJ41" s="11">
        <f t="shared" ref="CJ41" si="201">SUM(CJ40)/4%</f>
        <v>25</v>
      </c>
      <c r="CK41" s="11">
        <f t="shared" ref="CK41" si="202">SUM(CK40)/4%</f>
        <v>75</v>
      </c>
      <c r="CL41" s="11">
        <f t="shared" ref="CL41" si="203">SUM(CL40)/4%</f>
        <v>0</v>
      </c>
      <c r="CM41" s="11">
        <f t="shared" ref="CM41" si="204">SUM(CM40)/4%</f>
        <v>50</v>
      </c>
      <c r="CN41" s="11">
        <f t="shared" ref="CN41" si="205">SUM(CN40)/4%</f>
        <v>50</v>
      </c>
      <c r="CO41" s="11">
        <f t="shared" ref="CO41" si="206">SUM(CO40)/4%</f>
        <v>0</v>
      </c>
      <c r="CP41" s="11">
        <f t="shared" ref="CP41" si="207">SUM(CP40)/4%</f>
        <v>25</v>
      </c>
      <c r="CQ41" s="11">
        <f t="shared" ref="CQ41" si="208">SUM(CQ40)/4%</f>
        <v>75</v>
      </c>
      <c r="CR41" s="11">
        <f t="shared" ref="CR41" si="209">SUM(CR40)/4%</f>
        <v>0</v>
      </c>
      <c r="CS41" s="11">
        <f t="shared" ref="CS41" si="210">SUM(CS40)/4%</f>
        <v>25</v>
      </c>
      <c r="CT41" s="11">
        <f t="shared" ref="CT41" si="211">SUM(CT40)/4%</f>
        <v>75</v>
      </c>
      <c r="CU41" s="11">
        <f t="shared" ref="CU41" si="212">SUM(CU40)/4%</f>
        <v>0</v>
      </c>
      <c r="CV41" s="11">
        <f t="shared" ref="CV41" si="213">SUM(CV40)/4%</f>
        <v>25</v>
      </c>
      <c r="CW41" s="11">
        <f t="shared" ref="CW41" si="214">SUM(CW40)/4%</f>
        <v>75</v>
      </c>
      <c r="CX41" s="11">
        <f t="shared" ref="CX41" si="215">SUM(CX40)/4%</f>
        <v>0</v>
      </c>
      <c r="CY41" s="11">
        <f t="shared" ref="CY41" si="216">SUM(CY40)/4%</f>
        <v>25</v>
      </c>
      <c r="CZ41" s="11">
        <f t="shared" ref="CZ41" si="217">SUM(CZ40)/4%</f>
        <v>75</v>
      </c>
      <c r="DA41" s="11">
        <f t="shared" ref="DA41" si="218">SUM(DA40)/4%</f>
        <v>0</v>
      </c>
      <c r="DB41" s="11">
        <f t="shared" ref="DB41" si="219">SUM(DB40)/4%</f>
        <v>25</v>
      </c>
      <c r="DC41" s="11">
        <f t="shared" ref="DC41" si="220">SUM(DC40)/4%</f>
        <v>75</v>
      </c>
      <c r="DD41" s="11">
        <f t="shared" ref="DD41" si="221">SUM(DD40)/4%</f>
        <v>0</v>
      </c>
      <c r="DE41" s="11">
        <f t="shared" ref="DE41" si="222">SUM(DE40)/4%</f>
        <v>25</v>
      </c>
      <c r="DF41" s="11">
        <f t="shared" ref="DF41" si="223">SUM(DF40)/4%</f>
        <v>75</v>
      </c>
      <c r="DG41" s="11">
        <f t="shared" ref="DG41" si="224">SUM(DG40)/4%</f>
        <v>0</v>
      </c>
      <c r="DH41" s="11">
        <f t="shared" ref="DH41" si="225">SUM(DH40)/4%</f>
        <v>25</v>
      </c>
      <c r="DI41" s="11">
        <f t="shared" ref="DI41" si="226">SUM(DI40)/4%</f>
        <v>75</v>
      </c>
      <c r="DJ41" s="11">
        <f t="shared" ref="DJ41" si="227">SUM(DJ40)/4%</f>
        <v>0</v>
      </c>
      <c r="DK41" s="11">
        <f t="shared" ref="DK41" si="228">SUM(DK40)/4%</f>
        <v>25</v>
      </c>
      <c r="DL41" s="11">
        <f t="shared" ref="DL41" si="229">SUM(DL40)/4%</f>
        <v>75</v>
      </c>
      <c r="DM41" s="11">
        <f t="shared" ref="DM41" si="230">SUM(DM40)/4%</f>
        <v>0</v>
      </c>
      <c r="DN41" s="11">
        <f t="shared" ref="DN41" si="231">SUM(DN40)/4%</f>
        <v>50</v>
      </c>
      <c r="DO41" s="11">
        <f t="shared" ref="DO41" si="232">SUM(DO40)/4%</f>
        <v>50</v>
      </c>
      <c r="DP41" s="11">
        <f t="shared" ref="DP41" si="233">SUM(DP40)/4%</f>
        <v>0</v>
      </c>
      <c r="DQ41" s="11">
        <f t="shared" ref="DQ41" si="234">SUM(DQ40)/4%</f>
        <v>50</v>
      </c>
      <c r="DR41" s="11">
        <f t="shared" ref="DR41" si="235">SUM(DR40)/4%</f>
        <v>50</v>
      </c>
    </row>
    <row r="42" spans="1:122" x14ac:dyDescent="0.25">
      <c r="D42" s="44">
        <f>C41+D41+E41</f>
        <v>100</v>
      </c>
    </row>
    <row r="43" spans="1:122" x14ac:dyDescent="0.25">
      <c r="B43" t="s">
        <v>836</v>
      </c>
    </row>
    <row r="44" spans="1:122" x14ac:dyDescent="0.25">
      <c r="B44" t="s">
        <v>837</v>
      </c>
      <c r="C44" t="s">
        <v>845</v>
      </c>
      <c r="D44">
        <f>SUM(C41+F41+I41+L41/4)</f>
        <v>0</v>
      </c>
      <c r="E44">
        <f>D44/100*4</f>
        <v>0</v>
      </c>
    </row>
    <row r="45" spans="1:122" x14ac:dyDescent="0.25">
      <c r="B45" t="s">
        <v>838</v>
      </c>
      <c r="C45" t="s">
        <v>845</v>
      </c>
      <c r="D45">
        <f>SUM(D41+G41+J41+M41)/4</f>
        <v>50</v>
      </c>
      <c r="E45">
        <f>D45/100*4</f>
        <v>2</v>
      </c>
    </row>
    <row r="46" spans="1:122" x14ac:dyDescent="0.25">
      <c r="B46" t="s">
        <v>839</v>
      </c>
      <c r="C46" t="s">
        <v>845</v>
      </c>
      <c r="D46">
        <f>SUM(E41+H41+K41+N41)/4</f>
        <v>50</v>
      </c>
      <c r="E46">
        <f t="shared" ref="E46" si="236">D46/100*4</f>
        <v>2</v>
      </c>
    </row>
    <row r="48" spans="1:122" x14ac:dyDescent="0.25">
      <c r="B48" t="s">
        <v>837</v>
      </c>
      <c r="C48" t="s">
        <v>846</v>
      </c>
      <c r="D48" s="82">
        <f>SUM(O41+R41+U41+X41+AA41+AG41+AD41+AJ41)/8</f>
        <v>6.25</v>
      </c>
      <c r="E48">
        <f>D48/100*4</f>
        <v>0.25</v>
      </c>
    </row>
    <row r="49" spans="2:5" x14ac:dyDescent="0.25">
      <c r="B49" t="s">
        <v>838</v>
      </c>
      <c r="C49" t="s">
        <v>846</v>
      </c>
      <c r="D49">
        <f>SUM(P41+S41+V41+Y41+AB41+AE41+AH41+AK41)/8</f>
        <v>50</v>
      </c>
      <c r="E49">
        <f t="shared" ref="E49:E50" si="237">D49/100*4</f>
        <v>2</v>
      </c>
    </row>
    <row r="50" spans="2:5" x14ac:dyDescent="0.25">
      <c r="B50" t="s">
        <v>839</v>
      </c>
      <c r="C50" t="s">
        <v>846</v>
      </c>
      <c r="D50">
        <f>SUM(Q41+T41+W41+Z41+AC41+AF41+AI41+AL41)/8</f>
        <v>43.75</v>
      </c>
      <c r="E50">
        <f t="shared" si="237"/>
        <v>1.75</v>
      </c>
    </row>
    <row r="51" spans="2:5" x14ac:dyDescent="0.25">
      <c r="D51" s="82"/>
    </row>
    <row r="52" spans="2:5" x14ac:dyDescent="0.25">
      <c r="B52" t="s">
        <v>837</v>
      </c>
      <c r="C52" t="s">
        <v>847</v>
      </c>
      <c r="D52">
        <f>SUM(AM41+AP41+AS41+AV41)/4</f>
        <v>25</v>
      </c>
      <c r="E52">
        <f>D52/100*4</f>
        <v>1</v>
      </c>
    </row>
    <row r="53" spans="2:5" x14ac:dyDescent="0.25">
      <c r="B53" t="s">
        <v>838</v>
      </c>
      <c r="C53" t="s">
        <v>847</v>
      </c>
      <c r="D53">
        <f>SUM(AN41+AQ41+AT41+AW41)/4</f>
        <v>25</v>
      </c>
      <c r="E53">
        <f t="shared" ref="E53:E54" si="238">D53/100*4</f>
        <v>1</v>
      </c>
    </row>
    <row r="54" spans="2:5" x14ac:dyDescent="0.25">
      <c r="B54" t="s">
        <v>839</v>
      </c>
      <c r="C54" t="s">
        <v>847</v>
      </c>
      <c r="D54">
        <f>SUM(AO41+AR41+AU41+AX41)/4</f>
        <v>50</v>
      </c>
      <c r="E54">
        <f t="shared" si="238"/>
        <v>2</v>
      </c>
    </row>
    <row r="56" spans="2:5" x14ac:dyDescent="0.25">
      <c r="B56" t="s">
        <v>837</v>
      </c>
      <c r="C56" t="s">
        <v>848</v>
      </c>
      <c r="D56">
        <f>SUM(AY41+BB41+BE41+BH41+BK41+BN41+BQ41+BT41+BW41+BZ41+CC41+CF41+CI41+CL41+CO41+CR41+CU41+CX41+DA41+DD41)/20</f>
        <v>1.25</v>
      </c>
      <c r="E56">
        <f>D56/100*4</f>
        <v>0.05</v>
      </c>
    </row>
    <row r="57" spans="2:5" x14ac:dyDescent="0.25">
      <c r="B57" t="s">
        <v>838</v>
      </c>
      <c r="C57" t="s">
        <v>848</v>
      </c>
      <c r="D57">
        <f>SUM(AZ41+BC41+BF41+BI41+BL41+BO41+BR41+BU41+BX41+CA41+CD41+CG41+CJ41+CM41+CP41+CS41+CV41+CY41+DB41+DE41)/20</f>
        <v>26.25</v>
      </c>
      <c r="E57">
        <f t="shared" ref="E57:E58" si="239">D57/100*4</f>
        <v>1.05</v>
      </c>
    </row>
    <row r="58" spans="2:5" x14ac:dyDescent="0.25">
      <c r="B58" t="s">
        <v>839</v>
      </c>
      <c r="C58" t="s">
        <v>848</v>
      </c>
      <c r="D58">
        <f>SUM(BA41+BD41+BG41+BJ41+BM41+BP41+BS41+BV41+BY41+CB41+CE41+CH41+CK41+CN41+CQ41+CT41+CW41+CZ41+DC41+DF41)/20</f>
        <v>72.5</v>
      </c>
      <c r="E58">
        <f t="shared" si="239"/>
        <v>2.9</v>
      </c>
    </row>
    <row r="60" spans="2:5" x14ac:dyDescent="0.25">
      <c r="B60" t="s">
        <v>837</v>
      </c>
      <c r="C60" t="s">
        <v>849</v>
      </c>
      <c r="D60">
        <f>SUM(DG41+DJ41+DM41+DP41)/4</f>
        <v>0</v>
      </c>
      <c r="E60">
        <f>D60/100*4</f>
        <v>0</v>
      </c>
    </row>
    <row r="61" spans="2:5" x14ac:dyDescent="0.25">
      <c r="B61" t="s">
        <v>838</v>
      </c>
      <c r="C61" t="s">
        <v>849</v>
      </c>
      <c r="D61">
        <f>SUM(DH41+DK41+DN41+DQ41)/4</f>
        <v>37.5</v>
      </c>
      <c r="E61">
        <f t="shared" ref="E61:E62" si="240">D61/100*4</f>
        <v>1.5</v>
      </c>
    </row>
    <row r="62" spans="2:5" x14ac:dyDescent="0.25">
      <c r="B62" t="s">
        <v>839</v>
      </c>
      <c r="C62" t="s">
        <v>849</v>
      </c>
      <c r="D62">
        <f>SUM(DI41+DL41+DO41+DR41)/4</f>
        <v>62.5</v>
      </c>
      <c r="E62">
        <f t="shared" si="240"/>
        <v>2.5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2"/>
  <sheetViews>
    <sheetView tabSelected="1" topLeftCell="B40" zoomScale="70" zoomScaleNormal="70" workbookViewId="0">
      <selection activeCell="CI14" sqref="CI14:CK30"/>
    </sheetView>
  </sheetViews>
  <sheetFormatPr defaultRowHeight="15" x14ac:dyDescent="0.25"/>
  <cols>
    <col min="2" max="2" width="30.28515625" customWidth="1"/>
  </cols>
  <sheetData>
    <row r="1" spans="1:167" ht="15.75" x14ac:dyDescent="0.25">
      <c r="A1" s="6" t="s">
        <v>154</v>
      </c>
      <c r="B1" s="15" t="s">
        <v>279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158" t="s">
        <v>862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x14ac:dyDescent="0.25">
      <c r="A4" s="139" t="s">
        <v>0</v>
      </c>
      <c r="B4" s="139" t="s">
        <v>1</v>
      </c>
      <c r="C4" s="188" t="s">
        <v>57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05" t="s">
        <v>2</v>
      </c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44"/>
      <c r="AS4" s="105" t="s">
        <v>2</v>
      </c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63" t="s">
        <v>88</v>
      </c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50" t="s">
        <v>115</v>
      </c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83"/>
      <c r="CP4" s="183"/>
      <c r="CQ4" s="183"/>
      <c r="CR4" s="183"/>
      <c r="CS4" s="183"/>
      <c r="CT4" s="183"/>
      <c r="CU4" s="183"/>
      <c r="CV4" s="183"/>
      <c r="CW4" s="183"/>
      <c r="CX4" s="183"/>
      <c r="CY4" s="183"/>
      <c r="CZ4" s="183"/>
      <c r="DA4" s="183"/>
      <c r="DB4" s="183"/>
      <c r="DC4" s="183"/>
      <c r="DD4" s="99" t="s">
        <v>115</v>
      </c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183"/>
      <c r="DT4" s="183"/>
      <c r="DU4" s="183"/>
      <c r="DV4" s="183"/>
      <c r="DW4" s="183"/>
      <c r="DX4" s="183"/>
      <c r="DY4" s="183"/>
      <c r="DZ4" s="183"/>
      <c r="EA4" s="183"/>
      <c r="EB4" s="183"/>
      <c r="EC4" s="183"/>
      <c r="ED4" s="183"/>
      <c r="EE4" s="183"/>
      <c r="EF4" s="183"/>
      <c r="EG4" s="183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81"/>
      <c r="EW4" s="160" t="s">
        <v>138</v>
      </c>
      <c r="EX4" s="161"/>
      <c r="EY4" s="161"/>
      <c r="EZ4" s="161"/>
      <c r="FA4" s="161"/>
      <c r="FB4" s="161"/>
      <c r="FC4" s="161"/>
      <c r="FD4" s="161"/>
      <c r="FE4" s="161"/>
      <c r="FF4" s="161"/>
      <c r="FG4" s="161"/>
      <c r="FH4" s="161"/>
      <c r="FI4" s="161"/>
      <c r="FJ4" s="161"/>
      <c r="FK4" s="161"/>
    </row>
    <row r="5" spans="1:167" ht="15.75" customHeight="1" x14ac:dyDescent="0.25">
      <c r="A5" s="139"/>
      <c r="B5" s="139"/>
      <c r="C5" s="151" t="s">
        <v>58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10" t="s">
        <v>56</v>
      </c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2"/>
      <c r="AG5" s="152" t="s">
        <v>3</v>
      </c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4"/>
      <c r="AV5" s="152" t="s">
        <v>331</v>
      </c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4"/>
      <c r="BK5" s="110" t="s">
        <v>332</v>
      </c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51" t="s">
        <v>159</v>
      </c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04" t="s">
        <v>1047</v>
      </c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75" t="s">
        <v>174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7"/>
      <c r="DS5" s="182" t="s">
        <v>186</v>
      </c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76" t="s">
        <v>117</v>
      </c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76"/>
      <c r="ET5" s="176"/>
      <c r="EU5" s="176"/>
      <c r="EV5" s="177"/>
      <c r="EW5" s="152" t="s">
        <v>139</v>
      </c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</row>
    <row r="6" spans="1:167" ht="15.75" hidden="1" x14ac:dyDescent="0.25">
      <c r="A6" s="139"/>
      <c r="B6" s="139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25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34"/>
      <c r="BL6" s="23"/>
      <c r="BM6" s="23"/>
      <c r="BN6" s="23"/>
      <c r="BO6" s="23"/>
      <c r="BP6" s="23"/>
      <c r="BQ6" s="23"/>
      <c r="BR6" s="23"/>
      <c r="BS6" s="23"/>
      <c r="BT6" s="23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9"/>
      <c r="B7" s="139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2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33"/>
      <c r="BL7" s="4"/>
      <c r="BM7" s="4"/>
      <c r="BN7" s="4"/>
      <c r="BO7" s="4"/>
      <c r="BP7" s="4"/>
      <c r="BQ7" s="4"/>
      <c r="BR7" s="4"/>
      <c r="BS7" s="4"/>
      <c r="BT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9"/>
      <c r="B8" s="139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5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33"/>
      <c r="BL8" s="4"/>
      <c r="BM8" s="4"/>
      <c r="BN8" s="4"/>
      <c r="BO8" s="4"/>
      <c r="BP8" s="4"/>
      <c r="BQ8" s="4"/>
      <c r="BR8" s="4"/>
      <c r="BS8" s="4"/>
      <c r="BT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9"/>
      <c r="B9" s="139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5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33"/>
      <c r="BL9" s="4"/>
      <c r="BM9" s="4"/>
      <c r="BN9" s="4"/>
      <c r="BO9" s="4"/>
      <c r="BP9" s="4"/>
      <c r="BQ9" s="4"/>
      <c r="BR9" s="4"/>
      <c r="BS9" s="4"/>
      <c r="BT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9"/>
      <c r="B10" s="139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25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33"/>
      <c r="BL10" s="4"/>
      <c r="BM10" s="4"/>
      <c r="BN10" s="4"/>
      <c r="BO10" s="4"/>
      <c r="BP10" s="4"/>
      <c r="BQ10" s="4"/>
      <c r="BR10" s="4"/>
      <c r="BS10" s="4"/>
      <c r="BT10" s="26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9"/>
      <c r="B11" s="139"/>
      <c r="C11" s="170" t="s">
        <v>280</v>
      </c>
      <c r="D11" s="167" t="s">
        <v>5</v>
      </c>
      <c r="E11" s="167" t="s">
        <v>6</v>
      </c>
      <c r="F11" s="151" t="s">
        <v>319</v>
      </c>
      <c r="G11" s="151" t="s">
        <v>7</v>
      </c>
      <c r="H11" s="151" t="s">
        <v>8</v>
      </c>
      <c r="I11" s="151" t="s">
        <v>281</v>
      </c>
      <c r="J11" s="151" t="s">
        <v>9</v>
      </c>
      <c r="K11" s="151" t="s">
        <v>10</v>
      </c>
      <c r="L11" s="167" t="s">
        <v>282</v>
      </c>
      <c r="M11" s="167" t="s">
        <v>9</v>
      </c>
      <c r="N11" s="167" t="s">
        <v>10</v>
      </c>
      <c r="O11" s="167" t="s">
        <v>283</v>
      </c>
      <c r="P11" s="167" t="s">
        <v>11</v>
      </c>
      <c r="Q11" s="167" t="s">
        <v>4</v>
      </c>
      <c r="R11" s="170" t="s">
        <v>284</v>
      </c>
      <c r="S11" s="167"/>
      <c r="T11" s="167"/>
      <c r="U11" s="169" t="s">
        <v>1006</v>
      </c>
      <c r="V11" s="122"/>
      <c r="W11" s="170"/>
      <c r="X11" s="167" t="s">
        <v>1007</v>
      </c>
      <c r="Y11" s="167"/>
      <c r="Z11" s="167"/>
      <c r="AA11" s="168" t="s">
        <v>1008</v>
      </c>
      <c r="AB11" s="168"/>
      <c r="AC11" s="184"/>
      <c r="AD11" s="151" t="s">
        <v>285</v>
      </c>
      <c r="AE11" s="151"/>
      <c r="AF11" s="151"/>
      <c r="AG11" s="151" t="s">
        <v>286</v>
      </c>
      <c r="AH11" s="151"/>
      <c r="AI11" s="151"/>
      <c r="AJ11" s="106" t="s">
        <v>287</v>
      </c>
      <c r="AK11" s="106"/>
      <c r="AL11" s="106"/>
      <c r="AM11" s="151" t="s">
        <v>288</v>
      </c>
      <c r="AN11" s="151"/>
      <c r="AO11" s="151"/>
      <c r="AP11" s="151" t="s">
        <v>289</v>
      </c>
      <c r="AQ11" s="151"/>
      <c r="AR11" s="110"/>
      <c r="AS11" s="151" t="s">
        <v>290</v>
      </c>
      <c r="AT11" s="151"/>
      <c r="AU11" s="151"/>
      <c r="AV11" s="151" t="s">
        <v>291</v>
      </c>
      <c r="AW11" s="151"/>
      <c r="AX11" s="151"/>
      <c r="AY11" s="151" t="s">
        <v>320</v>
      </c>
      <c r="AZ11" s="151"/>
      <c r="BA11" s="151"/>
      <c r="BB11" s="151" t="s">
        <v>292</v>
      </c>
      <c r="BC11" s="151"/>
      <c r="BD11" s="151"/>
      <c r="BE11" s="151" t="s">
        <v>1030</v>
      </c>
      <c r="BF11" s="151"/>
      <c r="BG11" s="151"/>
      <c r="BH11" s="151" t="s">
        <v>293</v>
      </c>
      <c r="BI11" s="151"/>
      <c r="BJ11" s="151"/>
      <c r="BK11" s="153" t="s">
        <v>294</v>
      </c>
      <c r="BL11" s="153"/>
      <c r="BM11" s="154"/>
      <c r="BN11" s="152" t="s">
        <v>321</v>
      </c>
      <c r="BO11" s="153"/>
      <c r="BP11" s="154"/>
      <c r="BQ11" s="152" t="s">
        <v>295</v>
      </c>
      <c r="BR11" s="153"/>
      <c r="BS11" s="154"/>
      <c r="BT11" s="106" t="s">
        <v>296</v>
      </c>
      <c r="BU11" s="106"/>
      <c r="BV11" s="106"/>
      <c r="BW11" s="106" t="s">
        <v>297</v>
      </c>
      <c r="BX11" s="106"/>
      <c r="BY11" s="106"/>
      <c r="BZ11" s="106" t="s">
        <v>298</v>
      </c>
      <c r="CA11" s="106"/>
      <c r="CB11" s="106"/>
      <c r="CC11" s="106" t="s">
        <v>322</v>
      </c>
      <c r="CD11" s="106"/>
      <c r="CE11" s="106"/>
      <c r="CF11" s="106" t="s">
        <v>299</v>
      </c>
      <c r="CG11" s="106"/>
      <c r="CH11" s="106"/>
      <c r="CI11" s="106" t="s">
        <v>300</v>
      </c>
      <c r="CJ11" s="106"/>
      <c r="CK11" s="106"/>
      <c r="CL11" s="106" t="s">
        <v>301</v>
      </c>
      <c r="CM11" s="106"/>
      <c r="CN11" s="106"/>
      <c r="CO11" s="106" t="s">
        <v>302</v>
      </c>
      <c r="CP11" s="106"/>
      <c r="CQ11" s="106"/>
      <c r="CR11" s="106" t="s">
        <v>303</v>
      </c>
      <c r="CS11" s="106"/>
      <c r="CT11" s="106"/>
      <c r="CU11" s="152" t="s">
        <v>304</v>
      </c>
      <c r="CV11" s="153"/>
      <c r="CW11" s="154"/>
      <c r="CX11" s="152" t="s">
        <v>305</v>
      </c>
      <c r="CY11" s="153"/>
      <c r="CZ11" s="154"/>
      <c r="DA11" s="152" t="s">
        <v>306</v>
      </c>
      <c r="DB11" s="153"/>
      <c r="DC11" s="154"/>
      <c r="DD11" s="152" t="s">
        <v>307</v>
      </c>
      <c r="DE11" s="153"/>
      <c r="DF11" s="154"/>
      <c r="DG11" s="152" t="s">
        <v>323</v>
      </c>
      <c r="DH11" s="153"/>
      <c r="DI11" s="154"/>
      <c r="DJ11" s="152" t="s">
        <v>308</v>
      </c>
      <c r="DK11" s="153"/>
      <c r="DL11" s="154"/>
      <c r="DM11" s="152" t="s">
        <v>309</v>
      </c>
      <c r="DN11" s="153"/>
      <c r="DO11" s="154"/>
      <c r="DP11" s="152" t="s">
        <v>310</v>
      </c>
      <c r="DQ11" s="153"/>
      <c r="DR11" s="154"/>
      <c r="DS11" s="106" t="s">
        <v>311</v>
      </c>
      <c r="DT11" s="106"/>
      <c r="DU11" s="106"/>
      <c r="DV11" s="106" t="s">
        <v>312</v>
      </c>
      <c r="DW11" s="106"/>
      <c r="DX11" s="106"/>
      <c r="DY11" s="106" t="s">
        <v>313</v>
      </c>
      <c r="DZ11" s="106"/>
      <c r="EA11" s="106"/>
      <c r="EB11" s="106" t="s">
        <v>314</v>
      </c>
      <c r="EC11" s="106"/>
      <c r="ED11" s="106"/>
      <c r="EE11" s="106" t="s">
        <v>324</v>
      </c>
      <c r="EF11" s="106"/>
      <c r="EG11" s="106"/>
      <c r="EH11" s="178" t="s">
        <v>325</v>
      </c>
      <c r="EI11" s="179"/>
      <c r="EJ11" s="180"/>
      <c r="EK11" s="178" t="s">
        <v>326</v>
      </c>
      <c r="EL11" s="179"/>
      <c r="EM11" s="180"/>
      <c r="EN11" s="178" t="s">
        <v>327</v>
      </c>
      <c r="EO11" s="179"/>
      <c r="EP11" s="180"/>
      <c r="EQ11" s="178" t="s">
        <v>328</v>
      </c>
      <c r="ER11" s="179"/>
      <c r="ES11" s="180"/>
      <c r="ET11" s="178" t="s">
        <v>329</v>
      </c>
      <c r="EU11" s="179"/>
      <c r="EV11" s="180"/>
      <c r="EW11" s="106" t="s">
        <v>315</v>
      </c>
      <c r="EX11" s="106"/>
      <c r="EY11" s="106"/>
      <c r="EZ11" s="106" t="s">
        <v>330</v>
      </c>
      <c r="FA11" s="106"/>
      <c r="FB11" s="106"/>
      <c r="FC11" s="106" t="s">
        <v>316</v>
      </c>
      <c r="FD11" s="106"/>
      <c r="FE11" s="106"/>
      <c r="FF11" s="106" t="s">
        <v>317</v>
      </c>
      <c r="FG11" s="106"/>
      <c r="FH11" s="106"/>
      <c r="FI11" s="106" t="s">
        <v>318</v>
      </c>
      <c r="FJ11" s="106"/>
      <c r="FK11" s="106"/>
    </row>
    <row r="12" spans="1:167" ht="99.75" customHeight="1" thickBot="1" x14ac:dyDescent="0.3">
      <c r="A12" s="139"/>
      <c r="B12" s="139"/>
      <c r="C12" s="147" t="s">
        <v>988</v>
      </c>
      <c r="D12" s="148"/>
      <c r="E12" s="149"/>
      <c r="F12" s="147" t="s">
        <v>992</v>
      </c>
      <c r="G12" s="148"/>
      <c r="H12" s="149"/>
      <c r="I12" s="147" t="s">
        <v>996</v>
      </c>
      <c r="J12" s="148"/>
      <c r="K12" s="149"/>
      <c r="L12" s="147" t="s">
        <v>1000</v>
      </c>
      <c r="M12" s="148"/>
      <c r="N12" s="149"/>
      <c r="O12" s="147" t="s">
        <v>1002</v>
      </c>
      <c r="P12" s="148"/>
      <c r="Q12" s="149"/>
      <c r="R12" s="171" t="s">
        <v>1005</v>
      </c>
      <c r="S12" s="172"/>
      <c r="T12" s="173"/>
      <c r="U12" s="147" t="s">
        <v>338</v>
      </c>
      <c r="V12" s="148"/>
      <c r="W12" s="149"/>
      <c r="X12" s="147" t="s">
        <v>341</v>
      </c>
      <c r="Y12" s="148"/>
      <c r="Z12" s="149"/>
      <c r="AA12" s="147" t="s">
        <v>1009</v>
      </c>
      <c r="AB12" s="148"/>
      <c r="AC12" s="149"/>
      <c r="AD12" s="147" t="s">
        <v>1013</v>
      </c>
      <c r="AE12" s="148"/>
      <c r="AF12" s="149"/>
      <c r="AG12" s="147" t="s">
        <v>1014</v>
      </c>
      <c r="AH12" s="148"/>
      <c r="AI12" s="149"/>
      <c r="AJ12" s="147" t="s">
        <v>1018</v>
      </c>
      <c r="AK12" s="148"/>
      <c r="AL12" s="149"/>
      <c r="AM12" s="147" t="s">
        <v>1022</v>
      </c>
      <c r="AN12" s="148"/>
      <c r="AO12" s="149"/>
      <c r="AP12" s="147" t="s">
        <v>1026</v>
      </c>
      <c r="AQ12" s="148"/>
      <c r="AR12" s="149"/>
      <c r="AS12" s="147" t="s">
        <v>1027</v>
      </c>
      <c r="AT12" s="148"/>
      <c r="AU12" s="149"/>
      <c r="AV12" s="147" t="s">
        <v>1031</v>
      </c>
      <c r="AW12" s="148"/>
      <c r="AX12" s="149"/>
      <c r="AY12" s="147" t="s">
        <v>1032</v>
      </c>
      <c r="AZ12" s="148"/>
      <c r="BA12" s="149"/>
      <c r="BB12" s="147" t="s">
        <v>1033</v>
      </c>
      <c r="BC12" s="148"/>
      <c r="BD12" s="149"/>
      <c r="BE12" s="147" t="s">
        <v>1034</v>
      </c>
      <c r="BF12" s="148"/>
      <c r="BG12" s="149"/>
      <c r="BH12" s="171" t="s">
        <v>1035</v>
      </c>
      <c r="BI12" s="172"/>
      <c r="BJ12" s="173"/>
      <c r="BK12" s="147" t="s">
        <v>357</v>
      </c>
      <c r="BL12" s="148"/>
      <c r="BM12" s="149"/>
      <c r="BN12" s="147" t="s">
        <v>359</v>
      </c>
      <c r="BO12" s="148"/>
      <c r="BP12" s="149"/>
      <c r="BQ12" s="147" t="s">
        <v>1039</v>
      </c>
      <c r="BR12" s="148"/>
      <c r="BS12" s="149"/>
      <c r="BT12" s="147" t="s">
        <v>1040</v>
      </c>
      <c r="BU12" s="148"/>
      <c r="BV12" s="149"/>
      <c r="BW12" s="147" t="s">
        <v>1041</v>
      </c>
      <c r="BX12" s="148"/>
      <c r="BY12" s="149"/>
      <c r="BZ12" s="147" t="s">
        <v>1042</v>
      </c>
      <c r="CA12" s="148"/>
      <c r="CB12" s="149"/>
      <c r="CC12" s="147" t="s">
        <v>369</v>
      </c>
      <c r="CD12" s="148"/>
      <c r="CE12" s="149"/>
      <c r="CF12" s="185" t="s">
        <v>372</v>
      </c>
      <c r="CG12" s="186"/>
      <c r="CH12" s="187"/>
      <c r="CI12" s="147" t="s">
        <v>376</v>
      </c>
      <c r="CJ12" s="148"/>
      <c r="CK12" s="149"/>
      <c r="CL12" s="147" t="s">
        <v>1369</v>
      </c>
      <c r="CM12" s="148"/>
      <c r="CN12" s="149"/>
      <c r="CO12" s="147" t="s">
        <v>382</v>
      </c>
      <c r="CP12" s="148"/>
      <c r="CQ12" s="149"/>
      <c r="CR12" s="192" t="s">
        <v>385</v>
      </c>
      <c r="CS12" s="193"/>
      <c r="CT12" s="194"/>
      <c r="CU12" s="147" t="s">
        <v>388</v>
      </c>
      <c r="CV12" s="148"/>
      <c r="CW12" s="149"/>
      <c r="CX12" s="147" t="s">
        <v>390</v>
      </c>
      <c r="CY12" s="148"/>
      <c r="CZ12" s="149"/>
      <c r="DA12" s="147" t="s">
        <v>394</v>
      </c>
      <c r="DB12" s="148"/>
      <c r="DC12" s="149"/>
      <c r="DD12" s="189" t="s">
        <v>398</v>
      </c>
      <c r="DE12" s="190"/>
      <c r="DF12" s="191"/>
      <c r="DG12" s="185" t="s">
        <v>400</v>
      </c>
      <c r="DH12" s="186"/>
      <c r="DI12" s="187"/>
      <c r="DJ12" s="185" t="s">
        <v>404</v>
      </c>
      <c r="DK12" s="186"/>
      <c r="DL12" s="187"/>
      <c r="DM12" s="185" t="s">
        <v>408</v>
      </c>
      <c r="DN12" s="186"/>
      <c r="DO12" s="187"/>
      <c r="DP12" s="185" t="s">
        <v>412</v>
      </c>
      <c r="DQ12" s="186"/>
      <c r="DR12" s="187"/>
      <c r="DS12" s="185" t="s">
        <v>415</v>
      </c>
      <c r="DT12" s="186"/>
      <c r="DU12" s="187"/>
      <c r="DV12" s="185" t="s">
        <v>418</v>
      </c>
      <c r="DW12" s="186"/>
      <c r="DX12" s="187"/>
      <c r="DY12" s="185" t="s">
        <v>422</v>
      </c>
      <c r="DZ12" s="186"/>
      <c r="EA12" s="187"/>
      <c r="EB12" s="189" t="s">
        <v>424</v>
      </c>
      <c r="EC12" s="190"/>
      <c r="ED12" s="191"/>
      <c r="EE12" s="185" t="s">
        <v>1051</v>
      </c>
      <c r="EF12" s="186"/>
      <c r="EG12" s="187"/>
      <c r="EH12" s="185" t="s">
        <v>426</v>
      </c>
      <c r="EI12" s="186"/>
      <c r="EJ12" s="187"/>
      <c r="EK12" s="185" t="s">
        <v>428</v>
      </c>
      <c r="EL12" s="186"/>
      <c r="EM12" s="187"/>
      <c r="EN12" s="185" t="s">
        <v>1060</v>
      </c>
      <c r="EO12" s="186"/>
      <c r="EP12" s="187"/>
      <c r="EQ12" s="185" t="s">
        <v>1062</v>
      </c>
      <c r="ER12" s="186"/>
      <c r="ES12" s="187"/>
      <c r="ET12" s="185" t="s">
        <v>430</v>
      </c>
      <c r="EU12" s="186"/>
      <c r="EV12" s="187"/>
      <c r="EW12" s="185" t="s">
        <v>432</v>
      </c>
      <c r="EX12" s="186"/>
      <c r="EY12" s="187"/>
      <c r="EZ12" s="185" t="s">
        <v>1066</v>
      </c>
      <c r="FA12" s="186"/>
      <c r="FB12" s="187"/>
      <c r="FC12" s="185" t="s">
        <v>1070</v>
      </c>
      <c r="FD12" s="186"/>
      <c r="FE12" s="187"/>
      <c r="FF12" s="189" t="s">
        <v>1072</v>
      </c>
      <c r="FG12" s="190"/>
      <c r="FH12" s="191"/>
      <c r="FI12" s="185" t="s">
        <v>1076</v>
      </c>
      <c r="FJ12" s="186"/>
      <c r="FK12" s="187"/>
    </row>
    <row r="13" spans="1:167" ht="180.75" thickBot="1" x14ac:dyDescent="0.3">
      <c r="A13" s="139"/>
      <c r="B13" s="139"/>
      <c r="C13" s="20" t="s">
        <v>990</v>
      </c>
      <c r="D13" s="21" t="s">
        <v>989</v>
      </c>
      <c r="E13" s="22" t="s">
        <v>991</v>
      </c>
      <c r="F13" s="20" t="s">
        <v>993</v>
      </c>
      <c r="G13" s="21" t="s">
        <v>994</v>
      </c>
      <c r="H13" s="22" t="s">
        <v>995</v>
      </c>
      <c r="I13" s="20" t="s">
        <v>997</v>
      </c>
      <c r="J13" s="21" t="s">
        <v>998</v>
      </c>
      <c r="K13" s="22" t="s">
        <v>999</v>
      </c>
      <c r="L13" s="20" t="s">
        <v>1001</v>
      </c>
      <c r="M13" s="21" t="s">
        <v>335</v>
      </c>
      <c r="N13" s="22" t="s">
        <v>194</v>
      </c>
      <c r="O13" s="20" t="s">
        <v>1003</v>
      </c>
      <c r="P13" s="21" t="s">
        <v>1004</v>
      </c>
      <c r="Q13" s="22" t="s">
        <v>334</v>
      </c>
      <c r="R13" s="20" t="s">
        <v>84</v>
      </c>
      <c r="S13" s="21" t="s">
        <v>85</v>
      </c>
      <c r="T13" s="22" t="s">
        <v>205</v>
      </c>
      <c r="U13" s="20" t="s">
        <v>339</v>
      </c>
      <c r="V13" s="21" t="s">
        <v>340</v>
      </c>
      <c r="W13" s="22" t="s">
        <v>70</v>
      </c>
      <c r="X13" s="20" t="s">
        <v>342</v>
      </c>
      <c r="Y13" s="21" t="s">
        <v>343</v>
      </c>
      <c r="Z13" s="22" t="s">
        <v>344</v>
      </c>
      <c r="AA13" s="20" t="s">
        <v>1010</v>
      </c>
      <c r="AB13" s="21" t="s">
        <v>1011</v>
      </c>
      <c r="AC13" s="22" t="s">
        <v>1012</v>
      </c>
      <c r="AD13" s="20" t="s">
        <v>84</v>
      </c>
      <c r="AE13" s="21" t="s">
        <v>348</v>
      </c>
      <c r="AF13" s="22" t="s">
        <v>86</v>
      </c>
      <c r="AG13" s="20" t="s">
        <v>1015</v>
      </c>
      <c r="AH13" s="21" t="s">
        <v>1016</v>
      </c>
      <c r="AI13" s="22" t="s">
        <v>1017</v>
      </c>
      <c r="AJ13" s="20" t="s">
        <v>1019</v>
      </c>
      <c r="AK13" s="21" t="s">
        <v>1020</v>
      </c>
      <c r="AL13" s="22" t="s">
        <v>1021</v>
      </c>
      <c r="AM13" s="20" t="s">
        <v>1023</v>
      </c>
      <c r="AN13" s="21" t="s">
        <v>1024</v>
      </c>
      <c r="AO13" s="22" t="s">
        <v>1025</v>
      </c>
      <c r="AP13" s="20" t="s">
        <v>216</v>
      </c>
      <c r="AQ13" s="21" t="s">
        <v>217</v>
      </c>
      <c r="AR13" s="22" t="s">
        <v>205</v>
      </c>
      <c r="AS13" s="20" t="s">
        <v>1028</v>
      </c>
      <c r="AT13" s="21" t="s">
        <v>350</v>
      </c>
      <c r="AU13" s="22" t="s">
        <v>1029</v>
      </c>
      <c r="AV13" s="20" t="s">
        <v>84</v>
      </c>
      <c r="AW13" s="21" t="s">
        <v>85</v>
      </c>
      <c r="AX13" s="22" t="s">
        <v>205</v>
      </c>
      <c r="AY13" s="20" t="s">
        <v>73</v>
      </c>
      <c r="AZ13" s="21" t="s">
        <v>277</v>
      </c>
      <c r="BA13" s="22" t="s">
        <v>75</v>
      </c>
      <c r="BB13" s="20" t="s">
        <v>351</v>
      </c>
      <c r="BC13" s="21" t="s">
        <v>352</v>
      </c>
      <c r="BD13" s="22" t="s">
        <v>353</v>
      </c>
      <c r="BE13" s="20" t="s">
        <v>345</v>
      </c>
      <c r="BF13" s="21" t="s">
        <v>346</v>
      </c>
      <c r="BG13" s="22" t="s">
        <v>347</v>
      </c>
      <c r="BH13" s="32" t="s">
        <v>381</v>
      </c>
      <c r="BI13" s="21" t="s">
        <v>217</v>
      </c>
      <c r="BJ13" s="22" t="s">
        <v>356</v>
      </c>
      <c r="BK13" s="20" t="s">
        <v>358</v>
      </c>
      <c r="BL13" s="21" t="s">
        <v>257</v>
      </c>
      <c r="BM13" s="22" t="s">
        <v>256</v>
      </c>
      <c r="BN13" s="20" t="s">
        <v>1036</v>
      </c>
      <c r="BO13" s="21" t="s">
        <v>1037</v>
      </c>
      <c r="BP13" s="22" t="s">
        <v>1038</v>
      </c>
      <c r="BQ13" s="20" t="s">
        <v>360</v>
      </c>
      <c r="BR13" s="21" t="s">
        <v>361</v>
      </c>
      <c r="BS13" s="22" t="s">
        <v>222</v>
      </c>
      <c r="BT13" s="20" t="s">
        <v>362</v>
      </c>
      <c r="BU13" s="21" t="s">
        <v>363</v>
      </c>
      <c r="BV13" s="22" t="s">
        <v>364</v>
      </c>
      <c r="BW13" s="20" t="s">
        <v>365</v>
      </c>
      <c r="BX13" s="21" t="s">
        <v>366</v>
      </c>
      <c r="BY13" s="22" t="s">
        <v>367</v>
      </c>
      <c r="BZ13" s="20" t="s">
        <v>97</v>
      </c>
      <c r="CA13" s="21" t="s">
        <v>98</v>
      </c>
      <c r="CB13" s="22" t="s">
        <v>368</v>
      </c>
      <c r="CC13" s="20" t="s">
        <v>370</v>
      </c>
      <c r="CD13" s="21" t="s">
        <v>273</v>
      </c>
      <c r="CE13" s="22" t="s">
        <v>371</v>
      </c>
      <c r="CF13" s="35" t="s">
        <v>373</v>
      </c>
      <c r="CG13" s="36" t="s">
        <v>374</v>
      </c>
      <c r="CH13" s="37" t="s">
        <v>375</v>
      </c>
      <c r="CI13" s="20" t="s">
        <v>377</v>
      </c>
      <c r="CJ13" s="21" t="s">
        <v>378</v>
      </c>
      <c r="CK13" s="22" t="s">
        <v>379</v>
      </c>
      <c r="CL13" s="20" t="s">
        <v>380</v>
      </c>
      <c r="CM13" s="21" t="s">
        <v>1043</v>
      </c>
      <c r="CN13" s="22" t="s">
        <v>1044</v>
      </c>
      <c r="CO13" s="20" t="s">
        <v>383</v>
      </c>
      <c r="CP13" s="21" t="s">
        <v>210</v>
      </c>
      <c r="CQ13" s="22" t="s">
        <v>99</v>
      </c>
      <c r="CR13" s="39" t="s">
        <v>386</v>
      </c>
      <c r="CS13" s="40" t="s">
        <v>122</v>
      </c>
      <c r="CT13" s="40" t="s">
        <v>387</v>
      </c>
      <c r="CU13" s="20" t="s">
        <v>389</v>
      </c>
      <c r="CV13" s="21" t="s">
        <v>1045</v>
      </c>
      <c r="CW13" s="22" t="s">
        <v>1046</v>
      </c>
      <c r="CX13" s="20" t="s">
        <v>391</v>
      </c>
      <c r="CY13" s="21" t="s">
        <v>392</v>
      </c>
      <c r="CZ13" s="22" t="s">
        <v>393</v>
      </c>
      <c r="DA13" s="20" t="s">
        <v>395</v>
      </c>
      <c r="DB13" s="21" t="s">
        <v>396</v>
      </c>
      <c r="DC13" s="22" t="s">
        <v>397</v>
      </c>
      <c r="DD13" s="38" t="s">
        <v>377</v>
      </c>
      <c r="DE13" s="36" t="s">
        <v>399</v>
      </c>
      <c r="DF13" s="37" t="s">
        <v>384</v>
      </c>
      <c r="DG13" s="38" t="s">
        <v>401</v>
      </c>
      <c r="DH13" s="36" t="s">
        <v>402</v>
      </c>
      <c r="DI13" s="37" t="s">
        <v>403</v>
      </c>
      <c r="DJ13" s="38" t="s">
        <v>405</v>
      </c>
      <c r="DK13" s="36" t="s">
        <v>406</v>
      </c>
      <c r="DL13" s="37" t="s">
        <v>407</v>
      </c>
      <c r="DM13" s="38" t="s">
        <v>409</v>
      </c>
      <c r="DN13" s="36" t="s">
        <v>410</v>
      </c>
      <c r="DO13" s="37" t="s">
        <v>411</v>
      </c>
      <c r="DP13" s="38" t="s">
        <v>431</v>
      </c>
      <c r="DQ13" s="36" t="s">
        <v>413</v>
      </c>
      <c r="DR13" s="37" t="s">
        <v>414</v>
      </c>
      <c r="DS13" s="38" t="s">
        <v>416</v>
      </c>
      <c r="DT13" s="36" t="s">
        <v>417</v>
      </c>
      <c r="DU13" s="37" t="s">
        <v>238</v>
      </c>
      <c r="DV13" s="38" t="s">
        <v>419</v>
      </c>
      <c r="DW13" s="36" t="s">
        <v>420</v>
      </c>
      <c r="DX13" s="37" t="s">
        <v>421</v>
      </c>
      <c r="DY13" s="38" t="s">
        <v>337</v>
      </c>
      <c r="DZ13" s="36" t="s">
        <v>423</v>
      </c>
      <c r="EA13" s="37" t="s">
        <v>1048</v>
      </c>
      <c r="EB13" s="38" t="s">
        <v>425</v>
      </c>
      <c r="EC13" s="36" t="s">
        <v>1049</v>
      </c>
      <c r="ED13" s="37" t="s">
        <v>1050</v>
      </c>
      <c r="EE13" s="38" t="s">
        <v>1052</v>
      </c>
      <c r="EF13" s="36" t="s">
        <v>1053</v>
      </c>
      <c r="EG13" s="37" t="s">
        <v>1054</v>
      </c>
      <c r="EH13" s="38" t="s">
        <v>73</v>
      </c>
      <c r="EI13" s="36" t="s">
        <v>1055</v>
      </c>
      <c r="EJ13" s="37" t="s">
        <v>75</v>
      </c>
      <c r="EK13" s="38" t="s">
        <v>1056</v>
      </c>
      <c r="EL13" s="36" t="s">
        <v>1057</v>
      </c>
      <c r="EM13" s="37" t="s">
        <v>1058</v>
      </c>
      <c r="EN13" s="38" t="s">
        <v>1059</v>
      </c>
      <c r="EO13" s="36" t="s">
        <v>1061</v>
      </c>
      <c r="EP13" s="37" t="s">
        <v>429</v>
      </c>
      <c r="EQ13" s="38" t="s">
        <v>148</v>
      </c>
      <c r="ER13" s="36" t="s">
        <v>208</v>
      </c>
      <c r="ES13" s="37" t="s">
        <v>209</v>
      </c>
      <c r="ET13" s="38" t="s">
        <v>1065</v>
      </c>
      <c r="EU13" s="36" t="s">
        <v>1063</v>
      </c>
      <c r="EV13" s="37" t="s">
        <v>1064</v>
      </c>
      <c r="EW13" s="38" t="s">
        <v>434</v>
      </c>
      <c r="EX13" s="36" t="s">
        <v>433</v>
      </c>
      <c r="EY13" s="37" t="s">
        <v>207</v>
      </c>
      <c r="EZ13" s="38" t="s">
        <v>1067</v>
      </c>
      <c r="FA13" s="36" t="s">
        <v>1068</v>
      </c>
      <c r="FB13" s="37" t="s">
        <v>1069</v>
      </c>
      <c r="FC13" s="38" t="s">
        <v>336</v>
      </c>
      <c r="FD13" s="36" t="s">
        <v>1071</v>
      </c>
      <c r="FE13" s="37" t="s">
        <v>274</v>
      </c>
      <c r="FF13" s="38" t="s">
        <v>1073</v>
      </c>
      <c r="FG13" s="36" t="s">
        <v>1074</v>
      </c>
      <c r="FH13" s="37" t="s">
        <v>1075</v>
      </c>
      <c r="FI13" s="38" t="s">
        <v>1077</v>
      </c>
      <c r="FJ13" s="36" t="s">
        <v>1078</v>
      </c>
      <c r="FK13" s="37" t="s">
        <v>1079</v>
      </c>
    </row>
    <row r="14" spans="1:167" ht="27" customHeight="1" x14ac:dyDescent="0.25">
      <c r="A14" s="77">
        <v>1</v>
      </c>
      <c r="B14" s="78" t="s">
        <v>1386</v>
      </c>
      <c r="C14" s="69">
        <v>1</v>
      </c>
      <c r="D14" s="69"/>
      <c r="E14" s="69"/>
      <c r="F14" s="70">
        <v>1</v>
      </c>
      <c r="G14" s="70"/>
      <c r="H14" s="70"/>
      <c r="I14" s="70">
        <v>1</v>
      </c>
      <c r="J14" s="70"/>
      <c r="K14" s="70"/>
      <c r="L14" s="71">
        <v>1</v>
      </c>
      <c r="M14" s="71"/>
      <c r="N14" s="71"/>
      <c r="O14" s="71">
        <v>1</v>
      </c>
      <c r="P14" s="71"/>
      <c r="Q14" s="71"/>
      <c r="R14" s="73">
        <v>1</v>
      </c>
      <c r="S14" s="73"/>
      <c r="T14" s="73"/>
      <c r="U14" s="73">
        <v>1</v>
      </c>
      <c r="V14" s="73"/>
      <c r="W14" s="73"/>
      <c r="X14" s="73">
        <v>1</v>
      </c>
      <c r="Y14" s="73"/>
      <c r="Z14" s="73"/>
      <c r="AA14" s="73"/>
      <c r="AB14" s="73">
        <v>1</v>
      </c>
      <c r="AC14" s="73"/>
      <c r="AD14" s="73"/>
      <c r="AE14" s="73">
        <v>1</v>
      </c>
      <c r="AF14" s="73"/>
      <c r="AG14" s="73">
        <v>1</v>
      </c>
      <c r="AH14" s="73"/>
      <c r="AI14" s="73"/>
      <c r="AJ14" s="73">
        <v>1</v>
      </c>
      <c r="AK14" s="73"/>
      <c r="AL14" s="73"/>
      <c r="AM14" s="73">
        <v>1</v>
      </c>
      <c r="AN14" s="73"/>
      <c r="AO14" s="73"/>
      <c r="AP14" s="73"/>
      <c r="AQ14" s="73">
        <v>1</v>
      </c>
      <c r="AR14" s="73"/>
      <c r="AS14" s="73"/>
      <c r="AT14" s="73">
        <v>1</v>
      </c>
      <c r="AU14" s="73"/>
      <c r="AV14" s="73">
        <v>1</v>
      </c>
      <c r="AW14" s="73"/>
      <c r="AX14" s="73"/>
      <c r="AY14" s="73">
        <v>1</v>
      </c>
      <c r="AZ14" s="73"/>
      <c r="BA14" s="73"/>
      <c r="BB14" s="73">
        <v>1</v>
      </c>
      <c r="BC14" s="73"/>
      <c r="BD14" s="73"/>
      <c r="BE14" s="73">
        <v>1</v>
      </c>
      <c r="BF14" s="73"/>
      <c r="BG14" s="73"/>
      <c r="BH14" s="73">
        <v>1</v>
      </c>
      <c r="BI14" s="73"/>
      <c r="BJ14" s="73"/>
      <c r="BK14" s="74">
        <v>1</v>
      </c>
      <c r="BL14" s="74"/>
      <c r="BM14" s="74"/>
      <c r="BN14" s="74">
        <v>1</v>
      </c>
      <c r="BO14" s="74"/>
      <c r="BP14" s="74"/>
      <c r="BQ14" s="74"/>
      <c r="BR14" s="74">
        <v>1</v>
      </c>
      <c r="BS14" s="74"/>
      <c r="BT14" s="74"/>
      <c r="BU14" s="74">
        <v>1</v>
      </c>
      <c r="BV14" s="74"/>
      <c r="BW14" s="74"/>
      <c r="BX14" s="74">
        <v>1</v>
      </c>
      <c r="BY14" s="74"/>
      <c r="BZ14" s="62">
        <v>1</v>
      </c>
      <c r="CA14" s="62"/>
      <c r="CB14" s="62"/>
      <c r="CC14" s="62">
        <v>1</v>
      </c>
      <c r="CD14" s="62"/>
      <c r="CE14" s="62"/>
      <c r="CF14" s="62"/>
      <c r="CG14" s="62">
        <v>1</v>
      </c>
      <c r="CH14" s="62"/>
      <c r="CI14" s="62"/>
      <c r="CJ14" s="62">
        <v>1</v>
      </c>
      <c r="CK14" s="62"/>
      <c r="CL14" s="62"/>
      <c r="CM14" s="62">
        <v>1</v>
      </c>
      <c r="CN14" s="62"/>
      <c r="CO14" s="62"/>
      <c r="CP14" s="62">
        <v>1</v>
      </c>
      <c r="CQ14" s="62"/>
      <c r="CR14" s="62"/>
      <c r="CS14" s="62">
        <v>1</v>
      </c>
      <c r="CT14" s="62"/>
      <c r="CU14" s="62">
        <v>1</v>
      </c>
      <c r="CV14" s="62"/>
      <c r="CW14" s="62"/>
      <c r="CX14" s="62">
        <v>1</v>
      </c>
      <c r="CY14" s="62"/>
      <c r="CZ14" s="62"/>
      <c r="DA14" s="62"/>
      <c r="DB14" s="62">
        <v>1</v>
      </c>
      <c r="DC14" s="62"/>
      <c r="DD14" s="62"/>
      <c r="DE14" s="62">
        <v>1</v>
      </c>
      <c r="DF14" s="62"/>
      <c r="DG14" s="62"/>
      <c r="DH14" s="62">
        <v>1</v>
      </c>
      <c r="DI14" s="62"/>
      <c r="DJ14" s="62">
        <v>1</v>
      </c>
      <c r="DK14" s="62"/>
      <c r="DL14" s="62"/>
      <c r="DM14" s="62">
        <v>1</v>
      </c>
      <c r="DN14" s="62"/>
      <c r="DO14" s="62"/>
      <c r="DP14" s="62">
        <v>1</v>
      </c>
      <c r="DQ14" s="62"/>
      <c r="DR14" s="62"/>
      <c r="DS14" s="62"/>
      <c r="DT14" s="62">
        <v>1</v>
      </c>
      <c r="DU14" s="62"/>
      <c r="DV14" s="62">
        <v>1</v>
      </c>
      <c r="DW14" s="62"/>
      <c r="DX14" s="62"/>
      <c r="DY14" s="62">
        <v>1</v>
      </c>
      <c r="DZ14" s="62"/>
      <c r="EA14" s="62"/>
      <c r="EB14" s="62">
        <v>1</v>
      </c>
      <c r="EC14" s="62"/>
      <c r="ED14" s="62"/>
      <c r="EE14" s="62">
        <v>1</v>
      </c>
      <c r="EF14" s="62"/>
      <c r="EG14" s="62"/>
      <c r="EH14" s="62"/>
      <c r="EI14" s="62">
        <v>1</v>
      </c>
      <c r="EJ14" s="62"/>
      <c r="EK14" s="62"/>
      <c r="EL14" s="62">
        <v>1</v>
      </c>
      <c r="EM14" s="62"/>
      <c r="EN14" s="62"/>
      <c r="EO14" s="62">
        <v>1</v>
      </c>
      <c r="EP14" s="62"/>
      <c r="EQ14" s="62"/>
      <c r="ER14" s="62">
        <v>1</v>
      </c>
      <c r="ES14" s="62"/>
      <c r="ET14" s="62"/>
      <c r="EU14" s="62"/>
      <c r="EV14" s="62">
        <v>1</v>
      </c>
      <c r="EW14" s="81">
        <v>1</v>
      </c>
      <c r="EX14" s="76"/>
      <c r="EY14" s="76"/>
      <c r="EZ14" s="76"/>
      <c r="FA14" s="76">
        <v>1</v>
      </c>
      <c r="FB14" s="76"/>
      <c r="FC14" s="76">
        <v>1</v>
      </c>
      <c r="FD14" s="76"/>
      <c r="FE14" s="76"/>
      <c r="FF14" s="76">
        <v>1</v>
      </c>
      <c r="FG14" s="76"/>
      <c r="FH14" s="76"/>
      <c r="FI14" s="76">
        <v>1</v>
      </c>
      <c r="FJ14" s="76"/>
      <c r="FK14" s="76"/>
    </row>
    <row r="15" spans="1:167" ht="20.25" customHeight="1" x14ac:dyDescent="0.25">
      <c r="A15" s="77">
        <v>2</v>
      </c>
      <c r="B15" s="78" t="s">
        <v>1387</v>
      </c>
      <c r="C15" s="72"/>
      <c r="D15" s="72"/>
      <c r="E15" s="72">
        <v>1</v>
      </c>
      <c r="F15" s="70"/>
      <c r="G15" s="70">
        <v>1</v>
      </c>
      <c r="H15" s="70"/>
      <c r="I15" s="70"/>
      <c r="J15" s="70"/>
      <c r="K15" s="70">
        <v>1</v>
      </c>
      <c r="L15" s="70"/>
      <c r="M15" s="70"/>
      <c r="N15" s="70">
        <v>1</v>
      </c>
      <c r="O15" s="70"/>
      <c r="P15" s="70">
        <v>1</v>
      </c>
      <c r="Q15" s="70"/>
      <c r="R15" s="80"/>
      <c r="S15" s="73"/>
      <c r="T15" s="73">
        <v>1</v>
      </c>
      <c r="U15" s="73"/>
      <c r="V15" s="73"/>
      <c r="W15" s="73">
        <v>1</v>
      </c>
      <c r="X15" s="73"/>
      <c r="Y15" s="73"/>
      <c r="Z15" s="73">
        <v>1</v>
      </c>
      <c r="AA15" s="73"/>
      <c r="AB15" s="73"/>
      <c r="AC15" s="73">
        <v>1</v>
      </c>
      <c r="AD15" s="73"/>
      <c r="AE15" s="73"/>
      <c r="AF15" s="73">
        <v>1</v>
      </c>
      <c r="AG15" s="73"/>
      <c r="AH15" s="73"/>
      <c r="AI15" s="73">
        <v>1</v>
      </c>
      <c r="AJ15" s="73"/>
      <c r="AK15" s="73"/>
      <c r="AL15" s="73">
        <v>1</v>
      </c>
      <c r="AM15" s="73"/>
      <c r="AN15" s="73"/>
      <c r="AO15" s="73">
        <v>1</v>
      </c>
      <c r="AP15" s="73"/>
      <c r="AQ15" s="73"/>
      <c r="AR15" s="73">
        <v>1</v>
      </c>
      <c r="AS15" s="73"/>
      <c r="AT15" s="73"/>
      <c r="AU15" s="73">
        <v>1</v>
      </c>
      <c r="AV15" s="73"/>
      <c r="AW15" s="73"/>
      <c r="AX15" s="73">
        <v>1</v>
      </c>
      <c r="AY15" s="73"/>
      <c r="AZ15" s="73"/>
      <c r="BA15" s="73">
        <v>1</v>
      </c>
      <c r="BB15" s="73"/>
      <c r="BC15" s="73"/>
      <c r="BD15" s="73">
        <v>1</v>
      </c>
      <c r="BE15" s="73"/>
      <c r="BF15" s="73"/>
      <c r="BG15" s="73">
        <v>1</v>
      </c>
      <c r="BH15" s="73"/>
      <c r="BI15" s="73"/>
      <c r="BJ15" s="73">
        <v>1</v>
      </c>
      <c r="BK15" s="75"/>
      <c r="BL15" s="75"/>
      <c r="BM15" s="75">
        <v>1</v>
      </c>
      <c r="BN15" s="75"/>
      <c r="BO15" s="75"/>
      <c r="BP15" s="75">
        <v>1</v>
      </c>
      <c r="BQ15" s="75"/>
      <c r="BR15" s="75"/>
      <c r="BS15" s="75">
        <v>1</v>
      </c>
      <c r="BT15" s="75"/>
      <c r="BU15" s="75"/>
      <c r="BV15" s="75">
        <v>1</v>
      </c>
      <c r="BW15" s="75"/>
      <c r="BX15" s="75"/>
      <c r="BY15" s="75">
        <v>1</v>
      </c>
      <c r="BZ15" s="63"/>
      <c r="CA15" s="63"/>
      <c r="CB15" s="63">
        <v>1</v>
      </c>
      <c r="CC15" s="63"/>
      <c r="CD15" s="63">
        <v>1</v>
      </c>
      <c r="CE15" s="63"/>
      <c r="CF15" s="63">
        <v>1</v>
      </c>
      <c r="CG15" s="63"/>
      <c r="CH15" s="63"/>
      <c r="CI15" s="63"/>
      <c r="CJ15" s="63"/>
      <c r="CK15" s="63">
        <v>1</v>
      </c>
      <c r="CL15" s="63"/>
      <c r="CM15" s="63"/>
      <c r="CN15" s="63">
        <v>1</v>
      </c>
      <c r="CO15" s="63"/>
      <c r="CP15" s="63"/>
      <c r="CQ15" s="63">
        <v>1</v>
      </c>
      <c r="CR15" s="63"/>
      <c r="CS15" s="63"/>
      <c r="CT15" s="63">
        <v>1</v>
      </c>
      <c r="CU15" s="63"/>
      <c r="CV15" s="63"/>
      <c r="CW15" s="63">
        <v>1</v>
      </c>
      <c r="CX15" s="63"/>
      <c r="CY15" s="63"/>
      <c r="CZ15" s="63">
        <v>1</v>
      </c>
      <c r="DA15" s="63"/>
      <c r="DB15" s="63"/>
      <c r="DC15" s="63">
        <v>1</v>
      </c>
      <c r="DD15" s="63"/>
      <c r="DE15" s="63"/>
      <c r="DF15" s="63">
        <v>1</v>
      </c>
      <c r="DG15" s="63"/>
      <c r="DH15" s="63"/>
      <c r="DI15" s="63">
        <v>1</v>
      </c>
      <c r="DJ15" s="63"/>
      <c r="DK15" s="63"/>
      <c r="DL15" s="63">
        <v>1</v>
      </c>
      <c r="DM15" s="63"/>
      <c r="DN15" s="63"/>
      <c r="DO15" s="63">
        <v>1</v>
      </c>
      <c r="DP15" s="63"/>
      <c r="DQ15" s="63"/>
      <c r="DR15" s="63">
        <v>1</v>
      </c>
      <c r="DS15" s="63"/>
      <c r="DT15" s="63"/>
      <c r="DU15" s="63">
        <v>1</v>
      </c>
      <c r="DV15" s="63"/>
      <c r="DW15" s="63"/>
      <c r="DX15" s="63">
        <v>1</v>
      </c>
      <c r="DY15" s="63"/>
      <c r="DZ15" s="63"/>
      <c r="EA15" s="63">
        <v>1</v>
      </c>
      <c r="EB15" s="63"/>
      <c r="EC15" s="63"/>
      <c r="ED15" s="63">
        <v>1</v>
      </c>
      <c r="EE15" s="63"/>
      <c r="EF15" s="63"/>
      <c r="EG15" s="63">
        <v>1</v>
      </c>
      <c r="EH15" s="63"/>
      <c r="EI15" s="63"/>
      <c r="EJ15" s="63">
        <v>1</v>
      </c>
      <c r="EK15" s="63"/>
      <c r="EL15" s="63"/>
      <c r="EM15" s="63">
        <v>1</v>
      </c>
      <c r="EN15" s="63"/>
      <c r="EO15" s="63"/>
      <c r="EP15" s="63">
        <v>1</v>
      </c>
      <c r="EQ15" s="63"/>
      <c r="ER15" s="63"/>
      <c r="ES15" s="63">
        <v>1</v>
      </c>
      <c r="ET15" s="63"/>
      <c r="EU15" s="63"/>
      <c r="EV15" s="63">
        <v>1</v>
      </c>
      <c r="EW15" s="76"/>
      <c r="EX15" s="76"/>
      <c r="EY15" s="76">
        <v>1</v>
      </c>
      <c r="EZ15" s="76"/>
      <c r="FA15" s="76">
        <v>1</v>
      </c>
      <c r="FB15" s="76"/>
      <c r="FC15" s="76"/>
      <c r="FD15" s="76"/>
      <c r="FE15" s="76">
        <v>1</v>
      </c>
      <c r="FF15" s="76"/>
      <c r="FG15" s="76"/>
      <c r="FH15" s="76">
        <v>1</v>
      </c>
      <c r="FI15" s="76"/>
      <c r="FJ15" s="76"/>
      <c r="FK15" s="76">
        <v>1</v>
      </c>
    </row>
    <row r="16" spans="1:167" ht="20.25" customHeight="1" x14ac:dyDescent="0.25">
      <c r="A16" s="77">
        <v>3</v>
      </c>
      <c r="B16" s="78" t="s">
        <v>1388</v>
      </c>
      <c r="C16" s="72"/>
      <c r="D16" s="72">
        <v>1</v>
      </c>
      <c r="E16" s="72"/>
      <c r="F16" s="70"/>
      <c r="G16" s="70">
        <v>1</v>
      </c>
      <c r="H16" s="70"/>
      <c r="I16" s="70"/>
      <c r="J16" s="70">
        <v>1</v>
      </c>
      <c r="K16" s="70"/>
      <c r="L16" s="70"/>
      <c r="M16" s="70">
        <v>1</v>
      </c>
      <c r="N16" s="70"/>
      <c r="O16" s="70"/>
      <c r="P16" s="70"/>
      <c r="Q16" s="70">
        <v>1</v>
      </c>
      <c r="R16" s="80"/>
      <c r="S16" s="73"/>
      <c r="T16" s="73">
        <v>1</v>
      </c>
      <c r="U16" s="73"/>
      <c r="V16" s="73"/>
      <c r="W16" s="73">
        <v>1</v>
      </c>
      <c r="X16" s="73"/>
      <c r="Y16" s="73"/>
      <c r="Z16" s="73">
        <v>1</v>
      </c>
      <c r="AA16" s="73"/>
      <c r="AB16" s="73"/>
      <c r="AC16" s="73">
        <v>1</v>
      </c>
      <c r="AD16" s="73"/>
      <c r="AE16" s="73"/>
      <c r="AF16" s="73">
        <v>1</v>
      </c>
      <c r="AG16" s="73"/>
      <c r="AH16" s="73"/>
      <c r="AI16" s="73">
        <v>1</v>
      </c>
      <c r="AJ16" s="73"/>
      <c r="AK16" s="73"/>
      <c r="AL16" s="73">
        <v>1</v>
      </c>
      <c r="AM16" s="73"/>
      <c r="AN16" s="73"/>
      <c r="AO16" s="73">
        <v>1</v>
      </c>
      <c r="AP16" s="73"/>
      <c r="AQ16" s="73"/>
      <c r="AR16" s="73">
        <v>1</v>
      </c>
      <c r="AS16" s="73"/>
      <c r="AT16" s="73"/>
      <c r="AU16" s="73">
        <v>1</v>
      </c>
      <c r="AV16" s="73"/>
      <c r="AW16" s="73"/>
      <c r="AX16" s="73">
        <v>1</v>
      </c>
      <c r="AY16" s="73"/>
      <c r="AZ16" s="73"/>
      <c r="BA16" s="73">
        <v>1</v>
      </c>
      <c r="BB16" s="73"/>
      <c r="BC16" s="73"/>
      <c r="BD16" s="73">
        <v>1</v>
      </c>
      <c r="BE16" s="73"/>
      <c r="BF16" s="73"/>
      <c r="BG16" s="73">
        <v>1</v>
      </c>
      <c r="BH16" s="73"/>
      <c r="BI16" s="73"/>
      <c r="BJ16" s="73">
        <v>1</v>
      </c>
      <c r="BK16" s="75"/>
      <c r="BL16" s="75"/>
      <c r="BM16" s="75">
        <v>1</v>
      </c>
      <c r="BN16" s="75"/>
      <c r="BO16" s="75"/>
      <c r="BP16" s="75">
        <v>1</v>
      </c>
      <c r="BQ16" s="75"/>
      <c r="BR16" s="75"/>
      <c r="BS16" s="75">
        <v>1</v>
      </c>
      <c r="BT16" s="75"/>
      <c r="BU16" s="75"/>
      <c r="BV16" s="75">
        <v>1</v>
      </c>
      <c r="BW16" s="75"/>
      <c r="BX16" s="75"/>
      <c r="BY16" s="75">
        <v>1</v>
      </c>
      <c r="BZ16" s="63"/>
      <c r="CA16" s="63">
        <v>1</v>
      </c>
      <c r="CB16" s="63"/>
      <c r="CC16" s="63"/>
      <c r="CD16" s="63">
        <v>1</v>
      </c>
      <c r="CE16" s="63"/>
      <c r="CF16" s="63"/>
      <c r="CG16" s="63">
        <v>1</v>
      </c>
      <c r="CH16" s="63"/>
      <c r="CI16" s="63"/>
      <c r="CJ16" s="63"/>
      <c r="CK16" s="63">
        <v>1</v>
      </c>
      <c r="CL16" s="63"/>
      <c r="CM16" s="63"/>
      <c r="CN16" s="63">
        <v>1</v>
      </c>
      <c r="CO16" s="63"/>
      <c r="CP16" s="63"/>
      <c r="CQ16" s="63">
        <v>1</v>
      </c>
      <c r="CR16" s="63"/>
      <c r="CS16" s="63"/>
      <c r="CT16" s="63">
        <v>1</v>
      </c>
      <c r="CU16" s="63"/>
      <c r="CV16" s="63"/>
      <c r="CW16" s="63">
        <v>1</v>
      </c>
      <c r="CX16" s="63"/>
      <c r="CY16" s="63"/>
      <c r="CZ16" s="63">
        <v>1</v>
      </c>
      <c r="DA16" s="63"/>
      <c r="DB16" s="63"/>
      <c r="DC16" s="63">
        <v>1</v>
      </c>
      <c r="DD16" s="63"/>
      <c r="DE16" s="63"/>
      <c r="DF16" s="63">
        <v>1</v>
      </c>
      <c r="DG16" s="63">
        <v>1</v>
      </c>
      <c r="DH16" s="63"/>
      <c r="DI16" s="63"/>
      <c r="DJ16" s="63"/>
      <c r="DK16" s="63"/>
      <c r="DL16" s="63">
        <v>1</v>
      </c>
      <c r="DM16" s="63"/>
      <c r="DN16" s="63"/>
      <c r="DO16" s="63">
        <v>1</v>
      </c>
      <c r="DP16" s="63"/>
      <c r="DQ16" s="63"/>
      <c r="DR16" s="63">
        <v>1</v>
      </c>
      <c r="DS16" s="63"/>
      <c r="DT16" s="63"/>
      <c r="DU16" s="63">
        <v>1</v>
      </c>
      <c r="DV16" s="63"/>
      <c r="DW16" s="63"/>
      <c r="DX16" s="63">
        <v>1</v>
      </c>
      <c r="DY16" s="63"/>
      <c r="DZ16" s="63"/>
      <c r="EA16" s="63">
        <v>1</v>
      </c>
      <c r="EB16" s="63"/>
      <c r="EC16" s="63"/>
      <c r="ED16" s="63">
        <v>1</v>
      </c>
      <c r="EE16" s="63"/>
      <c r="EF16" s="63"/>
      <c r="EG16" s="63">
        <v>1</v>
      </c>
      <c r="EH16" s="63"/>
      <c r="EI16" s="63"/>
      <c r="EJ16" s="63">
        <v>1</v>
      </c>
      <c r="EK16" s="63"/>
      <c r="EL16" s="63"/>
      <c r="EM16" s="63">
        <v>1</v>
      </c>
      <c r="EN16" s="63"/>
      <c r="EO16" s="63"/>
      <c r="EP16" s="63">
        <v>1</v>
      </c>
      <c r="EQ16" s="63"/>
      <c r="ER16" s="63"/>
      <c r="ES16" s="63">
        <v>1</v>
      </c>
      <c r="ET16" s="63"/>
      <c r="EU16" s="63"/>
      <c r="EV16" s="63">
        <v>1</v>
      </c>
      <c r="EW16" s="76"/>
      <c r="EX16" s="76"/>
      <c r="EY16" s="76">
        <v>1</v>
      </c>
      <c r="EZ16" s="76"/>
      <c r="FA16" s="76"/>
      <c r="FB16" s="76">
        <v>1</v>
      </c>
      <c r="FC16" s="76"/>
      <c r="FD16" s="76"/>
      <c r="FE16" s="76">
        <v>1</v>
      </c>
      <c r="FF16" s="76"/>
      <c r="FG16" s="76"/>
      <c r="FH16" s="76">
        <v>1</v>
      </c>
      <c r="FI16" s="76"/>
      <c r="FJ16" s="76"/>
      <c r="FK16" s="76">
        <v>1</v>
      </c>
    </row>
    <row r="17" spans="1:167" ht="21.75" customHeight="1" x14ac:dyDescent="0.25">
      <c r="A17" s="77">
        <v>4</v>
      </c>
      <c r="B17" s="78" t="s">
        <v>1389</v>
      </c>
      <c r="C17" s="72"/>
      <c r="D17" s="72">
        <v>1</v>
      </c>
      <c r="E17" s="72"/>
      <c r="F17" s="70"/>
      <c r="G17" s="70"/>
      <c r="H17" s="70">
        <v>1</v>
      </c>
      <c r="I17" s="70"/>
      <c r="J17" s="70"/>
      <c r="K17" s="70">
        <v>1</v>
      </c>
      <c r="L17" s="70"/>
      <c r="M17" s="70"/>
      <c r="N17" s="70">
        <v>1</v>
      </c>
      <c r="O17" s="70"/>
      <c r="P17" s="70"/>
      <c r="Q17" s="70">
        <v>1</v>
      </c>
      <c r="R17" s="80"/>
      <c r="S17" s="73"/>
      <c r="T17" s="73">
        <v>1</v>
      </c>
      <c r="U17" s="73"/>
      <c r="V17" s="73"/>
      <c r="W17" s="73">
        <v>1</v>
      </c>
      <c r="X17" s="73"/>
      <c r="Y17" s="73"/>
      <c r="Z17" s="73">
        <v>1</v>
      </c>
      <c r="AA17" s="73"/>
      <c r="AB17" s="73"/>
      <c r="AC17" s="73">
        <v>1</v>
      </c>
      <c r="AD17" s="73"/>
      <c r="AE17" s="73"/>
      <c r="AF17" s="73">
        <v>1</v>
      </c>
      <c r="AG17" s="73"/>
      <c r="AH17" s="73"/>
      <c r="AI17" s="73">
        <v>1</v>
      </c>
      <c r="AJ17" s="73"/>
      <c r="AK17" s="73"/>
      <c r="AL17" s="73">
        <v>1</v>
      </c>
      <c r="AM17" s="73"/>
      <c r="AN17" s="73"/>
      <c r="AO17" s="73">
        <v>1</v>
      </c>
      <c r="AP17" s="73"/>
      <c r="AQ17" s="73"/>
      <c r="AR17" s="73">
        <v>1</v>
      </c>
      <c r="AS17" s="73"/>
      <c r="AT17" s="73"/>
      <c r="AU17" s="73">
        <v>1</v>
      </c>
      <c r="AV17" s="73"/>
      <c r="AW17" s="73"/>
      <c r="AX17" s="73">
        <v>1</v>
      </c>
      <c r="AY17" s="73"/>
      <c r="AZ17" s="73"/>
      <c r="BA17" s="73">
        <v>1</v>
      </c>
      <c r="BB17" s="73"/>
      <c r="BC17" s="73"/>
      <c r="BD17" s="73">
        <v>1</v>
      </c>
      <c r="BE17" s="73"/>
      <c r="BF17" s="73"/>
      <c r="BG17" s="73">
        <v>1</v>
      </c>
      <c r="BH17" s="73"/>
      <c r="BI17" s="73"/>
      <c r="BJ17" s="73">
        <v>1</v>
      </c>
      <c r="BK17" s="75"/>
      <c r="BL17" s="75"/>
      <c r="BM17" s="75">
        <v>1</v>
      </c>
      <c r="BN17" s="75"/>
      <c r="BO17" s="75"/>
      <c r="BP17" s="75">
        <v>1</v>
      </c>
      <c r="BQ17" s="75"/>
      <c r="BR17" s="75"/>
      <c r="BS17" s="75">
        <v>1</v>
      </c>
      <c r="BT17" s="75"/>
      <c r="BU17" s="75"/>
      <c r="BV17" s="75">
        <v>1</v>
      </c>
      <c r="BW17" s="75"/>
      <c r="BX17" s="75"/>
      <c r="BY17" s="75">
        <v>1</v>
      </c>
      <c r="BZ17" s="63"/>
      <c r="CA17" s="63">
        <v>1</v>
      </c>
      <c r="CB17" s="63"/>
      <c r="CC17" s="63"/>
      <c r="CD17" s="63"/>
      <c r="CE17" s="63">
        <v>1</v>
      </c>
      <c r="CF17" s="63"/>
      <c r="CG17" s="63"/>
      <c r="CH17" s="63">
        <v>1</v>
      </c>
      <c r="CI17" s="63"/>
      <c r="CJ17" s="63"/>
      <c r="CK17" s="63">
        <v>1</v>
      </c>
      <c r="CL17" s="63"/>
      <c r="CM17" s="63"/>
      <c r="CN17" s="63">
        <v>1</v>
      </c>
      <c r="CO17" s="63"/>
      <c r="CP17" s="63"/>
      <c r="CQ17" s="63">
        <v>1</v>
      </c>
      <c r="CR17" s="63"/>
      <c r="CS17" s="63"/>
      <c r="CT17" s="63">
        <v>1</v>
      </c>
      <c r="CU17" s="63"/>
      <c r="CV17" s="63"/>
      <c r="CW17" s="63">
        <v>1</v>
      </c>
      <c r="CX17" s="63"/>
      <c r="CY17" s="63"/>
      <c r="CZ17" s="63">
        <v>1</v>
      </c>
      <c r="DA17" s="63"/>
      <c r="DB17" s="63"/>
      <c r="DC17" s="63">
        <v>1</v>
      </c>
      <c r="DD17" s="63"/>
      <c r="DE17" s="63"/>
      <c r="DF17" s="63">
        <v>1</v>
      </c>
      <c r="DG17" s="63"/>
      <c r="DH17" s="63"/>
      <c r="DI17" s="63">
        <v>1</v>
      </c>
      <c r="DJ17" s="63"/>
      <c r="DK17" s="63"/>
      <c r="DL17" s="63">
        <v>1</v>
      </c>
      <c r="DM17" s="63"/>
      <c r="DN17" s="63"/>
      <c r="DO17" s="63">
        <v>1</v>
      </c>
      <c r="DP17" s="63"/>
      <c r="DQ17" s="63"/>
      <c r="DR17" s="63">
        <v>1</v>
      </c>
      <c r="DS17" s="63"/>
      <c r="DT17" s="63"/>
      <c r="DU17" s="63">
        <v>1</v>
      </c>
      <c r="DV17" s="63"/>
      <c r="DW17" s="63"/>
      <c r="DX17" s="63">
        <v>1</v>
      </c>
      <c r="DY17" s="63"/>
      <c r="DZ17" s="63"/>
      <c r="EA17" s="63">
        <v>1</v>
      </c>
      <c r="EB17" s="63"/>
      <c r="EC17" s="63"/>
      <c r="ED17" s="63">
        <v>1</v>
      </c>
      <c r="EE17" s="63"/>
      <c r="EF17" s="63"/>
      <c r="EG17" s="63">
        <v>1</v>
      </c>
      <c r="EH17" s="63"/>
      <c r="EI17" s="63"/>
      <c r="EJ17" s="63">
        <v>1</v>
      </c>
      <c r="EK17" s="63"/>
      <c r="EL17" s="63"/>
      <c r="EM17" s="63">
        <v>1</v>
      </c>
      <c r="EN17" s="63"/>
      <c r="EO17" s="63"/>
      <c r="EP17" s="63">
        <v>1</v>
      </c>
      <c r="EQ17" s="63"/>
      <c r="ER17" s="63"/>
      <c r="ES17" s="63">
        <v>1</v>
      </c>
      <c r="ET17" s="63"/>
      <c r="EU17" s="63"/>
      <c r="EV17" s="63">
        <v>1</v>
      </c>
      <c r="EW17" s="76"/>
      <c r="EX17" s="76"/>
      <c r="EY17" s="76">
        <v>1</v>
      </c>
      <c r="EZ17" s="76"/>
      <c r="FA17" s="76">
        <v>1</v>
      </c>
      <c r="FB17" s="76"/>
      <c r="FC17" s="76"/>
      <c r="FD17" s="76"/>
      <c r="FE17" s="76">
        <v>1</v>
      </c>
      <c r="FF17" s="76"/>
      <c r="FG17" s="76"/>
      <c r="FH17" s="76">
        <v>1</v>
      </c>
      <c r="FI17" s="76"/>
      <c r="FJ17" s="76"/>
      <c r="FK17" s="76">
        <v>1</v>
      </c>
    </row>
    <row r="18" spans="1:167" ht="20.25" customHeight="1" x14ac:dyDescent="0.25">
      <c r="A18" s="77">
        <v>5</v>
      </c>
      <c r="B18" s="78" t="s">
        <v>1390</v>
      </c>
      <c r="C18" s="72"/>
      <c r="D18" s="72"/>
      <c r="E18" s="72">
        <v>1</v>
      </c>
      <c r="F18" s="70"/>
      <c r="G18" s="70"/>
      <c r="H18" s="70">
        <v>1</v>
      </c>
      <c r="I18" s="70"/>
      <c r="J18" s="70">
        <v>1</v>
      </c>
      <c r="K18" s="70"/>
      <c r="L18" s="70"/>
      <c r="M18" s="70"/>
      <c r="N18" s="70">
        <v>1</v>
      </c>
      <c r="O18" s="70"/>
      <c r="P18" s="70"/>
      <c r="Q18" s="70">
        <v>1</v>
      </c>
      <c r="R18" s="80"/>
      <c r="S18" s="73"/>
      <c r="T18" s="73">
        <v>1</v>
      </c>
      <c r="U18" s="73"/>
      <c r="V18" s="73"/>
      <c r="W18" s="73">
        <v>1</v>
      </c>
      <c r="X18" s="73"/>
      <c r="Y18" s="73"/>
      <c r="Z18" s="73">
        <v>1</v>
      </c>
      <c r="AA18" s="73"/>
      <c r="AB18" s="73"/>
      <c r="AC18" s="73">
        <v>1</v>
      </c>
      <c r="AD18" s="73"/>
      <c r="AE18" s="73"/>
      <c r="AF18" s="73">
        <v>1</v>
      </c>
      <c r="AG18" s="73"/>
      <c r="AH18" s="73"/>
      <c r="AI18" s="73">
        <v>1</v>
      </c>
      <c r="AJ18" s="73"/>
      <c r="AK18" s="73"/>
      <c r="AL18" s="73">
        <v>1</v>
      </c>
      <c r="AM18" s="73"/>
      <c r="AN18" s="73"/>
      <c r="AO18" s="73">
        <v>1</v>
      </c>
      <c r="AP18" s="73"/>
      <c r="AQ18" s="73"/>
      <c r="AR18" s="73">
        <v>1</v>
      </c>
      <c r="AS18" s="73"/>
      <c r="AT18" s="73"/>
      <c r="AU18" s="73">
        <v>1</v>
      </c>
      <c r="AV18" s="73"/>
      <c r="AW18" s="73"/>
      <c r="AX18" s="73">
        <v>1</v>
      </c>
      <c r="AY18" s="73"/>
      <c r="AZ18" s="73"/>
      <c r="BA18" s="73">
        <v>1</v>
      </c>
      <c r="BB18" s="73"/>
      <c r="BC18" s="73"/>
      <c r="BD18" s="73">
        <v>1</v>
      </c>
      <c r="BE18" s="73"/>
      <c r="BF18" s="73"/>
      <c r="BG18" s="73">
        <v>1</v>
      </c>
      <c r="BH18" s="73"/>
      <c r="BI18" s="73"/>
      <c r="BJ18" s="73">
        <v>1</v>
      </c>
      <c r="BK18" s="75"/>
      <c r="BL18" s="75"/>
      <c r="BM18" s="75">
        <v>1</v>
      </c>
      <c r="BN18" s="75"/>
      <c r="BO18" s="75"/>
      <c r="BP18" s="75">
        <v>1</v>
      </c>
      <c r="BQ18" s="75"/>
      <c r="BR18" s="75"/>
      <c r="BS18" s="75">
        <v>1</v>
      </c>
      <c r="BT18" s="75"/>
      <c r="BU18" s="75"/>
      <c r="BV18" s="75">
        <v>1</v>
      </c>
      <c r="BW18" s="75"/>
      <c r="BX18" s="75"/>
      <c r="BY18" s="75">
        <v>1</v>
      </c>
      <c r="BZ18" s="63"/>
      <c r="CA18" s="63"/>
      <c r="CB18" s="63">
        <v>1</v>
      </c>
      <c r="CC18" s="63"/>
      <c r="CD18" s="63"/>
      <c r="CE18" s="63">
        <v>1</v>
      </c>
      <c r="CF18" s="63"/>
      <c r="CG18" s="63"/>
      <c r="CH18" s="63">
        <v>1</v>
      </c>
      <c r="CI18" s="63"/>
      <c r="CJ18" s="63"/>
      <c r="CK18" s="63">
        <v>1</v>
      </c>
      <c r="CL18" s="63"/>
      <c r="CM18" s="63"/>
      <c r="CN18" s="63">
        <v>1</v>
      </c>
      <c r="CO18" s="63"/>
      <c r="CP18" s="63"/>
      <c r="CQ18" s="63">
        <v>1</v>
      </c>
      <c r="CR18" s="63"/>
      <c r="CS18" s="63"/>
      <c r="CT18" s="63">
        <v>1</v>
      </c>
      <c r="CU18" s="63"/>
      <c r="CV18" s="63"/>
      <c r="CW18" s="63">
        <v>1</v>
      </c>
      <c r="CX18" s="63"/>
      <c r="CY18" s="63"/>
      <c r="CZ18" s="63">
        <v>1</v>
      </c>
      <c r="DA18" s="63"/>
      <c r="DB18" s="63"/>
      <c r="DC18" s="63">
        <v>1</v>
      </c>
      <c r="DD18" s="63"/>
      <c r="DE18" s="63"/>
      <c r="DF18" s="63">
        <v>1</v>
      </c>
      <c r="DG18" s="63"/>
      <c r="DH18" s="63"/>
      <c r="DI18" s="63">
        <v>1</v>
      </c>
      <c r="DJ18" s="63"/>
      <c r="DK18" s="63"/>
      <c r="DL18" s="63">
        <v>1</v>
      </c>
      <c r="DM18" s="63"/>
      <c r="DN18" s="63"/>
      <c r="DO18" s="63">
        <v>1</v>
      </c>
      <c r="DP18" s="63"/>
      <c r="DQ18" s="63"/>
      <c r="DR18" s="63">
        <v>1</v>
      </c>
      <c r="DS18" s="63"/>
      <c r="DT18" s="63"/>
      <c r="DU18" s="63">
        <v>1</v>
      </c>
      <c r="DV18" s="63"/>
      <c r="DW18" s="63"/>
      <c r="DX18" s="63">
        <v>1</v>
      </c>
      <c r="DY18" s="63"/>
      <c r="DZ18" s="63"/>
      <c r="EA18" s="63">
        <v>1</v>
      </c>
      <c r="EB18" s="63"/>
      <c r="EC18" s="63"/>
      <c r="ED18" s="63">
        <v>1</v>
      </c>
      <c r="EE18" s="63"/>
      <c r="EF18" s="63"/>
      <c r="EG18" s="63">
        <v>1</v>
      </c>
      <c r="EH18" s="63"/>
      <c r="EI18" s="63"/>
      <c r="EJ18" s="63">
        <v>1</v>
      </c>
      <c r="EK18" s="63"/>
      <c r="EL18" s="63"/>
      <c r="EM18" s="63">
        <v>1</v>
      </c>
      <c r="EN18" s="63"/>
      <c r="EO18" s="63"/>
      <c r="EP18" s="63">
        <v>1</v>
      </c>
      <c r="EQ18" s="63"/>
      <c r="ER18" s="63"/>
      <c r="ES18" s="63">
        <v>1</v>
      </c>
      <c r="ET18" s="63"/>
      <c r="EU18" s="63"/>
      <c r="EV18" s="63">
        <v>1</v>
      </c>
      <c r="EW18" s="76"/>
      <c r="EX18" s="76"/>
      <c r="EY18" s="76">
        <v>1</v>
      </c>
      <c r="EZ18" s="76"/>
      <c r="FA18" s="76">
        <v>1</v>
      </c>
      <c r="FB18" s="76"/>
      <c r="FC18" s="76"/>
      <c r="FD18" s="76"/>
      <c r="FE18" s="76">
        <v>1</v>
      </c>
      <c r="FF18" s="76"/>
      <c r="FG18" s="76"/>
      <c r="FH18" s="76">
        <v>1</v>
      </c>
      <c r="FI18" s="76"/>
      <c r="FJ18" s="76"/>
      <c r="FK18" s="76">
        <v>1</v>
      </c>
    </row>
    <row r="19" spans="1:167" ht="23.25" customHeight="1" x14ac:dyDescent="0.25">
      <c r="A19" s="77">
        <v>6</v>
      </c>
      <c r="B19" s="78" t="s">
        <v>1391</v>
      </c>
      <c r="C19" s="69">
        <v>1</v>
      </c>
      <c r="D19" s="69"/>
      <c r="E19" s="69"/>
      <c r="F19" s="70">
        <v>1</v>
      </c>
      <c r="G19" s="70"/>
      <c r="H19" s="70"/>
      <c r="I19" s="70">
        <v>1</v>
      </c>
      <c r="J19" s="70"/>
      <c r="K19" s="70"/>
      <c r="L19" s="71">
        <v>1</v>
      </c>
      <c r="M19" s="71"/>
      <c r="N19" s="71"/>
      <c r="O19" s="71">
        <v>1</v>
      </c>
      <c r="P19" s="71"/>
      <c r="Q19" s="71"/>
      <c r="R19" s="73">
        <v>1</v>
      </c>
      <c r="S19" s="73"/>
      <c r="T19" s="73"/>
      <c r="U19" s="73">
        <v>1</v>
      </c>
      <c r="V19" s="73"/>
      <c r="W19" s="73"/>
      <c r="X19" s="73">
        <v>1</v>
      </c>
      <c r="Y19" s="73"/>
      <c r="Z19" s="73"/>
      <c r="AA19" s="73"/>
      <c r="AB19" s="73">
        <v>1</v>
      </c>
      <c r="AC19" s="73"/>
      <c r="AD19" s="73"/>
      <c r="AE19" s="73">
        <v>1</v>
      </c>
      <c r="AF19" s="73"/>
      <c r="AG19" s="73">
        <v>1</v>
      </c>
      <c r="AH19" s="73"/>
      <c r="AI19" s="73"/>
      <c r="AJ19" s="73">
        <v>1</v>
      </c>
      <c r="AK19" s="73"/>
      <c r="AL19" s="73"/>
      <c r="AM19" s="73">
        <v>1</v>
      </c>
      <c r="AN19" s="73"/>
      <c r="AO19" s="73"/>
      <c r="AP19" s="73"/>
      <c r="AQ19" s="73">
        <v>1</v>
      </c>
      <c r="AR19" s="73"/>
      <c r="AS19" s="73"/>
      <c r="AT19" s="73">
        <v>1</v>
      </c>
      <c r="AU19" s="73"/>
      <c r="AV19" s="73">
        <v>1</v>
      </c>
      <c r="AW19" s="73"/>
      <c r="AX19" s="73"/>
      <c r="AY19" s="73">
        <v>1</v>
      </c>
      <c r="AZ19" s="73"/>
      <c r="BA19" s="73"/>
      <c r="BB19" s="73">
        <v>1</v>
      </c>
      <c r="BC19" s="73"/>
      <c r="BD19" s="73"/>
      <c r="BE19" s="73">
        <v>1</v>
      </c>
      <c r="BF19" s="73"/>
      <c r="BG19" s="73"/>
      <c r="BH19" s="73">
        <v>1</v>
      </c>
      <c r="BI19" s="73"/>
      <c r="BJ19" s="73"/>
      <c r="BK19" s="74">
        <v>1</v>
      </c>
      <c r="BL19" s="74"/>
      <c r="BM19" s="74"/>
      <c r="BN19" s="74">
        <v>1</v>
      </c>
      <c r="BO19" s="74"/>
      <c r="BP19" s="74"/>
      <c r="BQ19" s="74"/>
      <c r="BR19" s="74">
        <v>1</v>
      </c>
      <c r="BS19" s="74"/>
      <c r="BT19" s="74"/>
      <c r="BU19" s="74">
        <v>1</v>
      </c>
      <c r="BV19" s="74"/>
      <c r="BW19" s="74"/>
      <c r="BX19" s="74">
        <v>1</v>
      </c>
      <c r="BY19" s="74"/>
      <c r="BZ19" s="62">
        <v>1</v>
      </c>
      <c r="CA19" s="62"/>
      <c r="CB19" s="62"/>
      <c r="CC19" s="62">
        <v>1</v>
      </c>
      <c r="CD19" s="62"/>
      <c r="CE19" s="62"/>
      <c r="CF19" s="62"/>
      <c r="CG19" s="62">
        <v>1</v>
      </c>
      <c r="CH19" s="62"/>
      <c r="CI19" s="62"/>
      <c r="CJ19" s="62">
        <v>1</v>
      </c>
      <c r="CK19" s="62"/>
      <c r="CL19" s="62"/>
      <c r="CM19" s="62">
        <v>1</v>
      </c>
      <c r="CN19" s="62"/>
      <c r="CO19" s="62"/>
      <c r="CP19" s="62">
        <v>1</v>
      </c>
      <c r="CQ19" s="62"/>
      <c r="CR19" s="62"/>
      <c r="CS19" s="62">
        <v>1</v>
      </c>
      <c r="CT19" s="62"/>
      <c r="CU19" s="62">
        <v>1</v>
      </c>
      <c r="CV19" s="62"/>
      <c r="CW19" s="62"/>
      <c r="CX19" s="62">
        <v>1</v>
      </c>
      <c r="CY19" s="62"/>
      <c r="CZ19" s="62"/>
      <c r="DA19" s="62"/>
      <c r="DB19" s="62">
        <v>1</v>
      </c>
      <c r="DC19" s="62"/>
      <c r="DD19" s="62"/>
      <c r="DE19" s="62">
        <v>1</v>
      </c>
      <c r="DF19" s="62"/>
      <c r="DG19" s="62"/>
      <c r="DH19" s="62">
        <v>1</v>
      </c>
      <c r="DI19" s="62"/>
      <c r="DJ19" s="62">
        <v>1</v>
      </c>
      <c r="DK19" s="62"/>
      <c r="DL19" s="62"/>
      <c r="DM19" s="62">
        <v>1</v>
      </c>
      <c r="DN19" s="62"/>
      <c r="DO19" s="62"/>
      <c r="DP19" s="62">
        <v>1</v>
      </c>
      <c r="DQ19" s="62"/>
      <c r="DR19" s="62"/>
      <c r="DS19" s="62"/>
      <c r="DT19" s="62">
        <v>1</v>
      </c>
      <c r="DU19" s="62"/>
      <c r="DV19" s="62">
        <v>1</v>
      </c>
      <c r="DW19" s="62"/>
      <c r="DX19" s="62"/>
      <c r="DY19" s="62">
        <v>1</v>
      </c>
      <c r="DZ19" s="62"/>
      <c r="EA19" s="62"/>
      <c r="EB19" s="62">
        <v>1</v>
      </c>
      <c r="EC19" s="62"/>
      <c r="ED19" s="62"/>
      <c r="EE19" s="62">
        <v>1</v>
      </c>
      <c r="EF19" s="62"/>
      <c r="EG19" s="62"/>
      <c r="EH19" s="62"/>
      <c r="EI19" s="62">
        <v>1</v>
      </c>
      <c r="EJ19" s="62"/>
      <c r="EK19" s="62"/>
      <c r="EL19" s="62">
        <v>1</v>
      </c>
      <c r="EM19" s="62"/>
      <c r="EN19" s="62"/>
      <c r="EO19" s="62">
        <v>1</v>
      </c>
      <c r="EP19" s="62"/>
      <c r="EQ19" s="62"/>
      <c r="ER19" s="62">
        <v>1</v>
      </c>
      <c r="ES19" s="62"/>
      <c r="ET19" s="62"/>
      <c r="EU19" s="62"/>
      <c r="EV19" s="62">
        <v>1</v>
      </c>
      <c r="EW19" s="81">
        <v>1</v>
      </c>
      <c r="EX19" s="76"/>
      <c r="EY19" s="76"/>
      <c r="EZ19" s="76"/>
      <c r="FA19" s="76">
        <v>1</v>
      </c>
      <c r="FB19" s="76"/>
      <c r="FC19" s="76">
        <v>1</v>
      </c>
      <c r="FD19" s="76"/>
      <c r="FE19" s="76"/>
      <c r="FF19" s="76">
        <v>1</v>
      </c>
      <c r="FG19" s="76"/>
      <c r="FH19" s="76"/>
      <c r="FI19" s="76">
        <v>1</v>
      </c>
      <c r="FJ19" s="76"/>
      <c r="FK19" s="76"/>
    </row>
    <row r="20" spans="1:167" ht="24.75" customHeight="1" x14ac:dyDescent="0.25">
      <c r="A20" s="77">
        <v>7</v>
      </c>
      <c r="B20" s="78" t="s">
        <v>1392</v>
      </c>
      <c r="C20" s="72"/>
      <c r="D20" s="72">
        <v>1</v>
      </c>
      <c r="E20" s="72"/>
      <c r="F20" s="70"/>
      <c r="G20" s="70"/>
      <c r="H20" s="70">
        <v>1</v>
      </c>
      <c r="I20" s="70"/>
      <c r="J20" s="70"/>
      <c r="K20" s="70">
        <v>1</v>
      </c>
      <c r="L20" s="70"/>
      <c r="M20" s="70"/>
      <c r="N20" s="70">
        <v>1</v>
      </c>
      <c r="O20" s="70"/>
      <c r="P20" s="70">
        <v>1</v>
      </c>
      <c r="Q20" s="70"/>
      <c r="R20" s="80"/>
      <c r="S20" s="73"/>
      <c r="T20" s="73">
        <v>1</v>
      </c>
      <c r="U20" s="73"/>
      <c r="V20" s="73"/>
      <c r="W20" s="73">
        <v>1</v>
      </c>
      <c r="X20" s="73"/>
      <c r="Y20" s="73"/>
      <c r="Z20" s="73">
        <v>1</v>
      </c>
      <c r="AA20" s="73"/>
      <c r="AB20" s="73"/>
      <c r="AC20" s="73">
        <v>1</v>
      </c>
      <c r="AD20" s="73"/>
      <c r="AE20" s="73"/>
      <c r="AF20" s="73">
        <v>1</v>
      </c>
      <c r="AG20" s="73"/>
      <c r="AH20" s="73"/>
      <c r="AI20" s="73">
        <v>1</v>
      </c>
      <c r="AJ20" s="73"/>
      <c r="AK20" s="73"/>
      <c r="AL20" s="73">
        <v>1</v>
      </c>
      <c r="AM20" s="73"/>
      <c r="AN20" s="73"/>
      <c r="AO20" s="73">
        <v>1</v>
      </c>
      <c r="AP20" s="73"/>
      <c r="AQ20" s="73"/>
      <c r="AR20" s="73">
        <v>1</v>
      </c>
      <c r="AS20" s="73"/>
      <c r="AT20" s="73"/>
      <c r="AU20" s="73">
        <v>1</v>
      </c>
      <c r="AV20" s="73"/>
      <c r="AW20" s="73"/>
      <c r="AX20" s="73">
        <v>1</v>
      </c>
      <c r="AY20" s="73"/>
      <c r="AZ20" s="73"/>
      <c r="BA20" s="73">
        <v>1</v>
      </c>
      <c r="BB20" s="73"/>
      <c r="BC20" s="73"/>
      <c r="BD20" s="73">
        <v>1</v>
      </c>
      <c r="BE20" s="73"/>
      <c r="BF20" s="73"/>
      <c r="BG20" s="73">
        <v>1</v>
      </c>
      <c r="BH20" s="73"/>
      <c r="BI20" s="73"/>
      <c r="BJ20" s="73">
        <v>1</v>
      </c>
      <c r="BK20" s="75"/>
      <c r="BL20" s="75"/>
      <c r="BM20" s="75">
        <v>1</v>
      </c>
      <c r="BN20" s="75"/>
      <c r="BO20" s="75"/>
      <c r="BP20" s="75">
        <v>1</v>
      </c>
      <c r="BQ20" s="75"/>
      <c r="BR20" s="75"/>
      <c r="BS20" s="75">
        <v>1</v>
      </c>
      <c r="BT20" s="75"/>
      <c r="BU20" s="75"/>
      <c r="BV20" s="75">
        <v>1</v>
      </c>
      <c r="BW20" s="75"/>
      <c r="BX20" s="75"/>
      <c r="BY20" s="75">
        <v>1</v>
      </c>
      <c r="BZ20" s="63"/>
      <c r="CA20" s="63"/>
      <c r="CB20" s="63">
        <v>1</v>
      </c>
      <c r="CC20" s="63"/>
      <c r="CD20" s="63"/>
      <c r="CE20" s="63">
        <v>1</v>
      </c>
      <c r="CF20" s="63"/>
      <c r="CG20" s="63"/>
      <c r="CH20" s="63">
        <v>1</v>
      </c>
      <c r="CI20" s="63"/>
      <c r="CJ20" s="63"/>
      <c r="CK20" s="63">
        <v>1</v>
      </c>
      <c r="CL20" s="63"/>
      <c r="CM20" s="63"/>
      <c r="CN20" s="63">
        <v>1</v>
      </c>
      <c r="CO20" s="63"/>
      <c r="CP20" s="63"/>
      <c r="CQ20" s="63">
        <v>1</v>
      </c>
      <c r="CR20" s="63"/>
      <c r="CS20" s="63"/>
      <c r="CT20" s="63">
        <v>1</v>
      </c>
      <c r="CU20" s="63"/>
      <c r="CV20" s="63"/>
      <c r="CW20" s="63">
        <v>1</v>
      </c>
      <c r="CX20" s="63"/>
      <c r="CY20" s="63"/>
      <c r="CZ20" s="63">
        <v>1</v>
      </c>
      <c r="DA20" s="63"/>
      <c r="DB20" s="63"/>
      <c r="DC20" s="63">
        <v>1</v>
      </c>
      <c r="DD20" s="63"/>
      <c r="DE20" s="63"/>
      <c r="DF20" s="63">
        <v>1</v>
      </c>
      <c r="DG20" s="63"/>
      <c r="DH20" s="63"/>
      <c r="DI20" s="63">
        <v>1</v>
      </c>
      <c r="DJ20" s="63"/>
      <c r="DK20" s="63"/>
      <c r="DL20" s="63">
        <v>1</v>
      </c>
      <c r="DM20" s="63"/>
      <c r="DN20" s="63"/>
      <c r="DO20" s="63">
        <v>1</v>
      </c>
      <c r="DP20" s="63"/>
      <c r="DQ20" s="63"/>
      <c r="DR20" s="63">
        <v>1</v>
      </c>
      <c r="DS20" s="63"/>
      <c r="DT20" s="63"/>
      <c r="DU20" s="63">
        <v>1</v>
      </c>
      <c r="DV20" s="63"/>
      <c r="DW20" s="63"/>
      <c r="DX20" s="63">
        <v>1</v>
      </c>
      <c r="DY20" s="63"/>
      <c r="DZ20" s="63"/>
      <c r="EA20" s="63">
        <v>1</v>
      </c>
      <c r="EB20" s="63"/>
      <c r="EC20" s="63"/>
      <c r="ED20" s="63">
        <v>1</v>
      </c>
      <c r="EE20" s="63"/>
      <c r="EF20" s="63"/>
      <c r="EG20" s="63">
        <v>1</v>
      </c>
      <c r="EH20" s="63"/>
      <c r="EI20" s="63"/>
      <c r="EJ20" s="63">
        <v>1</v>
      </c>
      <c r="EK20" s="63"/>
      <c r="EL20" s="63"/>
      <c r="EM20" s="63">
        <v>1</v>
      </c>
      <c r="EN20" s="63"/>
      <c r="EO20" s="63"/>
      <c r="EP20" s="63">
        <v>1</v>
      </c>
      <c r="EQ20" s="63"/>
      <c r="ER20" s="63"/>
      <c r="ES20" s="63">
        <v>1</v>
      </c>
      <c r="ET20" s="63"/>
      <c r="EU20" s="63"/>
      <c r="EV20" s="63">
        <v>1</v>
      </c>
      <c r="EW20" s="76"/>
      <c r="EX20" s="76"/>
      <c r="EY20" s="76">
        <v>1</v>
      </c>
      <c r="EZ20" s="76"/>
      <c r="FA20" s="76">
        <v>1</v>
      </c>
      <c r="FB20" s="76"/>
      <c r="FC20" s="76"/>
      <c r="FD20" s="76"/>
      <c r="FE20" s="76">
        <v>1</v>
      </c>
      <c r="FF20" s="76"/>
      <c r="FG20" s="76"/>
      <c r="FH20" s="76">
        <v>1</v>
      </c>
      <c r="FI20" s="76"/>
      <c r="FJ20" s="76"/>
      <c r="FK20" s="76">
        <v>1</v>
      </c>
    </row>
    <row r="21" spans="1:167" ht="20.25" customHeight="1" x14ac:dyDescent="0.25">
      <c r="A21" s="54">
        <v>8</v>
      </c>
      <c r="B21" s="79" t="s">
        <v>1393</v>
      </c>
      <c r="C21" s="69">
        <v>1</v>
      </c>
      <c r="D21" s="69"/>
      <c r="E21" s="69"/>
      <c r="F21" s="70">
        <v>1</v>
      </c>
      <c r="G21" s="70"/>
      <c r="H21" s="70"/>
      <c r="I21" s="70">
        <v>1</v>
      </c>
      <c r="J21" s="70"/>
      <c r="K21" s="70"/>
      <c r="L21" s="71">
        <v>1</v>
      </c>
      <c r="M21" s="71"/>
      <c r="N21" s="71"/>
      <c r="O21" s="71">
        <v>1</v>
      </c>
      <c r="P21" s="71"/>
      <c r="Q21" s="71"/>
      <c r="R21" s="73">
        <v>1</v>
      </c>
      <c r="S21" s="73"/>
      <c r="T21" s="73"/>
      <c r="U21" s="73">
        <v>1</v>
      </c>
      <c r="V21" s="73"/>
      <c r="W21" s="73"/>
      <c r="X21" s="73">
        <v>1</v>
      </c>
      <c r="Y21" s="73"/>
      <c r="Z21" s="73"/>
      <c r="AA21" s="73"/>
      <c r="AB21" s="73">
        <v>1</v>
      </c>
      <c r="AC21" s="73"/>
      <c r="AD21" s="73"/>
      <c r="AE21" s="73">
        <v>1</v>
      </c>
      <c r="AF21" s="73"/>
      <c r="AG21" s="73">
        <v>1</v>
      </c>
      <c r="AH21" s="73"/>
      <c r="AI21" s="73"/>
      <c r="AJ21" s="73">
        <v>1</v>
      </c>
      <c r="AK21" s="73"/>
      <c r="AL21" s="73"/>
      <c r="AM21" s="73">
        <v>1</v>
      </c>
      <c r="AN21" s="73"/>
      <c r="AO21" s="73"/>
      <c r="AP21" s="73"/>
      <c r="AQ21" s="73">
        <v>1</v>
      </c>
      <c r="AR21" s="73"/>
      <c r="AS21" s="73"/>
      <c r="AT21" s="73">
        <v>1</v>
      </c>
      <c r="AU21" s="73"/>
      <c r="AV21" s="73">
        <v>1</v>
      </c>
      <c r="AW21" s="73"/>
      <c r="AX21" s="73"/>
      <c r="AY21" s="73">
        <v>1</v>
      </c>
      <c r="AZ21" s="73"/>
      <c r="BA21" s="73"/>
      <c r="BB21" s="73">
        <v>1</v>
      </c>
      <c r="BC21" s="73"/>
      <c r="BD21" s="73"/>
      <c r="BE21" s="73">
        <v>1</v>
      </c>
      <c r="BF21" s="73"/>
      <c r="BG21" s="73"/>
      <c r="BH21" s="73">
        <v>1</v>
      </c>
      <c r="BI21" s="73"/>
      <c r="BJ21" s="73"/>
      <c r="BK21" s="74">
        <v>1</v>
      </c>
      <c r="BL21" s="74"/>
      <c r="BM21" s="74"/>
      <c r="BN21" s="74">
        <v>1</v>
      </c>
      <c r="BO21" s="74"/>
      <c r="BP21" s="74"/>
      <c r="BQ21" s="74"/>
      <c r="BR21" s="74">
        <v>1</v>
      </c>
      <c r="BS21" s="74"/>
      <c r="BT21" s="74"/>
      <c r="BU21" s="74">
        <v>1</v>
      </c>
      <c r="BV21" s="74"/>
      <c r="BW21" s="74"/>
      <c r="BX21" s="74">
        <v>1</v>
      </c>
      <c r="BY21" s="74"/>
      <c r="BZ21" s="62">
        <v>1</v>
      </c>
      <c r="CA21" s="62"/>
      <c r="CB21" s="62"/>
      <c r="CC21" s="62">
        <v>1</v>
      </c>
      <c r="CD21" s="62"/>
      <c r="CE21" s="62"/>
      <c r="CF21" s="62"/>
      <c r="CG21" s="62">
        <v>1</v>
      </c>
      <c r="CH21" s="62"/>
      <c r="CI21" s="62"/>
      <c r="CJ21" s="62">
        <v>1</v>
      </c>
      <c r="CK21" s="62"/>
      <c r="CL21" s="62"/>
      <c r="CM21" s="62">
        <v>1</v>
      </c>
      <c r="CN21" s="62"/>
      <c r="CO21" s="62"/>
      <c r="CP21" s="62">
        <v>1</v>
      </c>
      <c r="CQ21" s="62"/>
      <c r="CR21" s="62"/>
      <c r="CS21" s="62">
        <v>1</v>
      </c>
      <c r="CT21" s="62"/>
      <c r="CU21" s="62">
        <v>1</v>
      </c>
      <c r="CV21" s="62"/>
      <c r="CW21" s="62"/>
      <c r="CX21" s="62">
        <v>1</v>
      </c>
      <c r="CY21" s="62"/>
      <c r="CZ21" s="62"/>
      <c r="DA21" s="62"/>
      <c r="DB21" s="62">
        <v>1</v>
      </c>
      <c r="DC21" s="62"/>
      <c r="DD21" s="62"/>
      <c r="DE21" s="62">
        <v>1</v>
      </c>
      <c r="DF21" s="62"/>
      <c r="DG21" s="62"/>
      <c r="DH21" s="62">
        <v>1</v>
      </c>
      <c r="DI21" s="62"/>
      <c r="DJ21" s="62">
        <v>1</v>
      </c>
      <c r="DK21" s="62"/>
      <c r="DL21" s="62"/>
      <c r="DM21" s="62">
        <v>1</v>
      </c>
      <c r="DN21" s="62"/>
      <c r="DO21" s="62"/>
      <c r="DP21" s="62">
        <v>1</v>
      </c>
      <c r="DQ21" s="62"/>
      <c r="DR21" s="62"/>
      <c r="DS21" s="62"/>
      <c r="DT21" s="62">
        <v>1</v>
      </c>
      <c r="DU21" s="62"/>
      <c r="DV21" s="62">
        <v>1</v>
      </c>
      <c r="DW21" s="62"/>
      <c r="DX21" s="62"/>
      <c r="DY21" s="62">
        <v>1</v>
      </c>
      <c r="DZ21" s="62"/>
      <c r="EA21" s="62"/>
      <c r="EB21" s="62">
        <v>1</v>
      </c>
      <c r="EC21" s="62"/>
      <c r="ED21" s="62"/>
      <c r="EE21" s="62">
        <v>1</v>
      </c>
      <c r="EF21" s="62"/>
      <c r="EG21" s="62"/>
      <c r="EH21" s="62"/>
      <c r="EI21" s="62">
        <v>1</v>
      </c>
      <c r="EJ21" s="62"/>
      <c r="EK21" s="62"/>
      <c r="EL21" s="62">
        <v>1</v>
      </c>
      <c r="EM21" s="62"/>
      <c r="EN21" s="62"/>
      <c r="EO21" s="62">
        <v>1</v>
      </c>
      <c r="EP21" s="62"/>
      <c r="EQ21" s="62"/>
      <c r="ER21" s="62">
        <v>1</v>
      </c>
      <c r="ES21" s="62"/>
      <c r="ET21" s="62"/>
      <c r="EU21" s="62"/>
      <c r="EV21" s="62">
        <v>1</v>
      </c>
      <c r="EW21" s="81">
        <v>1</v>
      </c>
      <c r="EX21" s="76"/>
      <c r="EY21" s="76"/>
      <c r="EZ21" s="76"/>
      <c r="FA21" s="76">
        <v>1</v>
      </c>
      <c r="FB21" s="76"/>
      <c r="FC21" s="76">
        <v>1</v>
      </c>
      <c r="FD21" s="76"/>
      <c r="FE21" s="76"/>
      <c r="FF21" s="76">
        <v>1</v>
      </c>
      <c r="FG21" s="76"/>
      <c r="FH21" s="76"/>
      <c r="FI21" s="76">
        <v>1</v>
      </c>
      <c r="FJ21" s="76"/>
      <c r="FK21" s="76"/>
    </row>
    <row r="22" spans="1:167" ht="18.75" customHeight="1" x14ac:dyDescent="0.25">
      <c r="A22" s="54">
        <v>9</v>
      </c>
      <c r="B22" s="79" t="s">
        <v>1394</v>
      </c>
      <c r="C22" s="72"/>
      <c r="D22" s="72"/>
      <c r="E22" s="72">
        <v>1</v>
      </c>
      <c r="F22" s="70"/>
      <c r="G22" s="70">
        <v>1</v>
      </c>
      <c r="H22" s="70"/>
      <c r="I22" s="70"/>
      <c r="J22" s="70"/>
      <c r="K22" s="70">
        <v>1</v>
      </c>
      <c r="L22" s="70"/>
      <c r="M22" s="70"/>
      <c r="N22" s="70">
        <v>1</v>
      </c>
      <c r="O22" s="70"/>
      <c r="P22" s="70"/>
      <c r="Q22" s="70">
        <v>1</v>
      </c>
      <c r="R22" s="80"/>
      <c r="S22" s="73"/>
      <c r="T22" s="73">
        <v>1</v>
      </c>
      <c r="U22" s="73"/>
      <c r="V22" s="73"/>
      <c r="W22" s="73">
        <v>1</v>
      </c>
      <c r="X22" s="73"/>
      <c r="Y22" s="73"/>
      <c r="Z22" s="73">
        <v>1</v>
      </c>
      <c r="AA22" s="73"/>
      <c r="AB22" s="73"/>
      <c r="AC22" s="73">
        <v>1</v>
      </c>
      <c r="AD22" s="73"/>
      <c r="AE22" s="73"/>
      <c r="AF22" s="73">
        <v>1</v>
      </c>
      <c r="AG22" s="73"/>
      <c r="AH22" s="73"/>
      <c r="AI22" s="73">
        <v>1</v>
      </c>
      <c r="AJ22" s="73"/>
      <c r="AK22" s="73"/>
      <c r="AL22" s="73">
        <v>1</v>
      </c>
      <c r="AM22" s="73"/>
      <c r="AN22" s="73"/>
      <c r="AO22" s="73">
        <v>1</v>
      </c>
      <c r="AP22" s="73"/>
      <c r="AQ22" s="73"/>
      <c r="AR22" s="73">
        <v>1</v>
      </c>
      <c r="AS22" s="73"/>
      <c r="AT22" s="73"/>
      <c r="AU22" s="73">
        <v>1</v>
      </c>
      <c r="AV22" s="73"/>
      <c r="AW22" s="73"/>
      <c r="AX22" s="73">
        <v>1</v>
      </c>
      <c r="AY22" s="73"/>
      <c r="AZ22" s="73"/>
      <c r="BA22" s="73">
        <v>1</v>
      </c>
      <c r="BB22" s="73"/>
      <c r="BC22" s="73"/>
      <c r="BD22" s="73">
        <v>1</v>
      </c>
      <c r="BE22" s="73"/>
      <c r="BF22" s="73"/>
      <c r="BG22" s="73">
        <v>1</v>
      </c>
      <c r="BH22" s="73"/>
      <c r="BI22" s="73"/>
      <c r="BJ22" s="73">
        <v>1</v>
      </c>
      <c r="BK22" s="75"/>
      <c r="BL22" s="75"/>
      <c r="BM22" s="75">
        <v>1</v>
      </c>
      <c r="BN22" s="75"/>
      <c r="BO22" s="75"/>
      <c r="BP22" s="75">
        <v>1</v>
      </c>
      <c r="BQ22" s="75"/>
      <c r="BR22" s="75"/>
      <c r="BS22" s="75">
        <v>1</v>
      </c>
      <c r="BT22" s="75"/>
      <c r="BU22" s="75"/>
      <c r="BV22" s="75">
        <v>1</v>
      </c>
      <c r="BW22" s="75"/>
      <c r="BX22" s="75"/>
      <c r="BY22" s="75">
        <v>1</v>
      </c>
      <c r="BZ22" s="63"/>
      <c r="CA22" s="63">
        <v>1</v>
      </c>
      <c r="CB22" s="63"/>
      <c r="CC22" s="63"/>
      <c r="CD22" s="63"/>
      <c r="CE22" s="63">
        <v>1</v>
      </c>
      <c r="CF22" s="63"/>
      <c r="CG22" s="63"/>
      <c r="CH22" s="63">
        <v>1</v>
      </c>
      <c r="CI22" s="63"/>
      <c r="CJ22" s="63"/>
      <c r="CK22" s="63">
        <v>1</v>
      </c>
      <c r="CL22" s="63"/>
      <c r="CM22" s="63"/>
      <c r="CN22" s="63">
        <v>1</v>
      </c>
      <c r="CO22" s="63"/>
      <c r="CP22" s="63"/>
      <c r="CQ22" s="63">
        <v>1</v>
      </c>
      <c r="CR22" s="63"/>
      <c r="CS22" s="63"/>
      <c r="CT22" s="63">
        <v>1</v>
      </c>
      <c r="CU22" s="63"/>
      <c r="CV22" s="63"/>
      <c r="CW22" s="63">
        <v>1</v>
      </c>
      <c r="CX22" s="63"/>
      <c r="CY22" s="63"/>
      <c r="CZ22" s="63">
        <v>1</v>
      </c>
      <c r="DA22" s="63"/>
      <c r="DB22" s="63"/>
      <c r="DC22" s="63">
        <v>1</v>
      </c>
      <c r="DD22" s="63"/>
      <c r="DE22" s="63"/>
      <c r="DF22" s="63">
        <v>1</v>
      </c>
      <c r="DG22" s="63"/>
      <c r="DH22" s="63"/>
      <c r="DI22" s="63">
        <v>1</v>
      </c>
      <c r="DJ22" s="63"/>
      <c r="DK22" s="63"/>
      <c r="DL22" s="63">
        <v>1</v>
      </c>
      <c r="DM22" s="63"/>
      <c r="DN22" s="63"/>
      <c r="DO22" s="63">
        <v>1</v>
      </c>
      <c r="DP22" s="63"/>
      <c r="DQ22" s="63"/>
      <c r="DR22" s="63">
        <v>1</v>
      </c>
      <c r="DS22" s="63"/>
      <c r="DT22" s="63"/>
      <c r="DU22" s="63">
        <v>1</v>
      </c>
      <c r="DV22" s="63"/>
      <c r="DW22" s="63"/>
      <c r="DX22" s="63">
        <v>1</v>
      </c>
      <c r="DY22" s="63"/>
      <c r="DZ22" s="63"/>
      <c r="EA22" s="63">
        <v>1</v>
      </c>
      <c r="EB22" s="63"/>
      <c r="EC22" s="63"/>
      <c r="ED22" s="63">
        <v>1</v>
      </c>
      <c r="EE22" s="63"/>
      <c r="EF22" s="63"/>
      <c r="EG22" s="63">
        <v>1</v>
      </c>
      <c r="EH22" s="63"/>
      <c r="EI22" s="63"/>
      <c r="EJ22" s="63">
        <v>1</v>
      </c>
      <c r="EK22" s="63"/>
      <c r="EL22" s="63"/>
      <c r="EM22" s="63">
        <v>1</v>
      </c>
      <c r="EN22" s="63"/>
      <c r="EO22" s="63"/>
      <c r="EP22" s="63">
        <v>1</v>
      </c>
      <c r="EQ22" s="63"/>
      <c r="ER22" s="63"/>
      <c r="ES22" s="63">
        <v>1</v>
      </c>
      <c r="ET22" s="63"/>
      <c r="EU22" s="63"/>
      <c r="EV22" s="63">
        <v>1</v>
      </c>
      <c r="EW22" s="76"/>
      <c r="EX22" s="76"/>
      <c r="EY22" s="76">
        <v>1</v>
      </c>
      <c r="EZ22" s="76"/>
      <c r="FA22" s="76">
        <v>1</v>
      </c>
      <c r="FB22" s="76"/>
      <c r="FC22" s="76"/>
      <c r="FD22" s="76"/>
      <c r="FE22" s="76">
        <v>1</v>
      </c>
      <c r="FF22" s="76"/>
      <c r="FG22" s="76"/>
      <c r="FH22" s="76">
        <v>1</v>
      </c>
      <c r="FI22" s="76"/>
      <c r="FJ22" s="76"/>
      <c r="FK22" s="76">
        <v>1</v>
      </c>
    </row>
    <row r="23" spans="1:167" ht="19.5" customHeight="1" x14ac:dyDescent="0.25">
      <c r="A23" s="54">
        <v>10</v>
      </c>
      <c r="B23" s="79" t="s">
        <v>1395</v>
      </c>
      <c r="C23" s="72"/>
      <c r="D23" s="72"/>
      <c r="E23" s="72">
        <v>1</v>
      </c>
      <c r="F23" s="70"/>
      <c r="G23" s="70"/>
      <c r="H23" s="70">
        <v>1</v>
      </c>
      <c r="I23" s="70"/>
      <c r="J23" s="70"/>
      <c r="K23" s="70">
        <v>1</v>
      </c>
      <c r="L23" s="70"/>
      <c r="M23" s="70"/>
      <c r="N23" s="70">
        <v>1</v>
      </c>
      <c r="O23" s="70"/>
      <c r="P23" s="70"/>
      <c r="Q23" s="70">
        <v>1</v>
      </c>
      <c r="R23" s="80"/>
      <c r="S23" s="73"/>
      <c r="T23" s="73">
        <v>1</v>
      </c>
      <c r="U23" s="73"/>
      <c r="V23" s="73"/>
      <c r="W23" s="73">
        <v>1</v>
      </c>
      <c r="X23" s="73"/>
      <c r="Y23" s="73"/>
      <c r="Z23" s="73">
        <v>1</v>
      </c>
      <c r="AA23" s="73"/>
      <c r="AB23" s="73"/>
      <c r="AC23" s="73">
        <v>1</v>
      </c>
      <c r="AD23" s="73"/>
      <c r="AE23" s="73"/>
      <c r="AF23" s="73">
        <v>1</v>
      </c>
      <c r="AG23" s="73"/>
      <c r="AH23" s="73"/>
      <c r="AI23" s="73">
        <v>1</v>
      </c>
      <c r="AJ23" s="73"/>
      <c r="AK23" s="73"/>
      <c r="AL23" s="73">
        <v>1</v>
      </c>
      <c r="AM23" s="73"/>
      <c r="AN23" s="73"/>
      <c r="AO23" s="73">
        <v>1</v>
      </c>
      <c r="AP23" s="73"/>
      <c r="AQ23" s="73"/>
      <c r="AR23" s="73">
        <v>1</v>
      </c>
      <c r="AS23" s="73"/>
      <c r="AT23" s="73"/>
      <c r="AU23" s="73">
        <v>1</v>
      </c>
      <c r="AV23" s="73"/>
      <c r="AW23" s="73"/>
      <c r="AX23" s="73">
        <v>1</v>
      </c>
      <c r="AY23" s="73"/>
      <c r="AZ23" s="73"/>
      <c r="BA23" s="73">
        <v>1</v>
      </c>
      <c r="BB23" s="73"/>
      <c r="BC23" s="73"/>
      <c r="BD23" s="73">
        <v>1</v>
      </c>
      <c r="BE23" s="73"/>
      <c r="BF23" s="73"/>
      <c r="BG23" s="73">
        <v>1</v>
      </c>
      <c r="BH23" s="73"/>
      <c r="BI23" s="73"/>
      <c r="BJ23" s="73">
        <v>1</v>
      </c>
      <c r="BK23" s="75"/>
      <c r="BL23" s="75"/>
      <c r="BM23" s="75">
        <v>1</v>
      </c>
      <c r="BN23" s="75"/>
      <c r="BO23" s="75"/>
      <c r="BP23" s="75">
        <v>1</v>
      </c>
      <c r="BQ23" s="75"/>
      <c r="BR23" s="75"/>
      <c r="BS23" s="75">
        <v>1</v>
      </c>
      <c r="BT23" s="75"/>
      <c r="BU23" s="75"/>
      <c r="BV23" s="75">
        <v>1</v>
      </c>
      <c r="BW23" s="75"/>
      <c r="BX23" s="75"/>
      <c r="BY23" s="75">
        <v>1</v>
      </c>
      <c r="BZ23" s="63"/>
      <c r="CA23" s="63"/>
      <c r="CB23" s="63">
        <v>1</v>
      </c>
      <c r="CC23" s="63"/>
      <c r="CD23" s="63"/>
      <c r="CE23" s="63">
        <v>1</v>
      </c>
      <c r="CF23" s="63"/>
      <c r="CG23" s="63"/>
      <c r="CH23" s="63">
        <v>1</v>
      </c>
      <c r="CI23" s="63"/>
      <c r="CJ23" s="63"/>
      <c r="CK23" s="63">
        <v>1</v>
      </c>
      <c r="CL23" s="63"/>
      <c r="CM23" s="63"/>
      <c r="CN23" s="63">
        <v>1</v>
      </c>
      <c r="CO23" s="63"/>
      <c r="CP23" s="63"/>
      <c r="CQ23" s="63">
        <v>1</v>
      </c>
      <c r="CR23" s="63"/>
      <c r="CS23" s="63"/>
      <c r="CT23" s="63">
        <v>1</v>
      </c>
      <c r="CU23" s="63"/>
      <c r="CV23" s="63"/>
      <c r="CW23" s="63">
        <v>1</v>
      </c>
      <c r="CX23" s="63"/>
      <c r="CY23" s="63"/>
      <c r="CZ23" s="63">
        <v>1</v>
      </c>
      <c r="DA23" s="63"/>
      <c r="DB23" s="63"/>
      <c r="DC23" s="63">
        <v>1</v>
      </c>
      <c r="DD23" s="63"/>
      <c r="DE23" s="63"/>
      <c r="DF23" s="63">
        <v>1</v>
      </c>
      <c r="DG23" s="63"/>
      <c r="DH23" s="63"/>
      <c r="DI23" s="63">
        <v>1</v>
      </c>
      <c r="DJ23" s="63"/>
      <c r="DK23" s="63"/>
      <c r="DL23" s="63">
        <v>1</v>
      </c>
      <c r="DM23" s="63"/>
      <c r="DN23" s="63"/>
      <c r="DO23" s="63">
        <v>1</v>
      </c>
      <c r="DP23" s="63"/>
      <c r="DQ23" s="63"/>
      <c r="DR23" s="63">
        <v>1</v>
      </c>
      <c r="DS23" s="63"/>
      <c r="DT23" s="63"/>
      <c r="DU23" s="63">
        <v>1</v>
      </c>
      <c r="DV23" s="63"/>
      <c r="DW23" s="63"/>
      <c r="DX23" s="63">
        <v>1</v>
      </c>
      <c r="DY23" s="63"/>
      <c r="DZ23" s="63"/>
      <c r="EA23" s="63">
        <v>1</v>
      </c>
      <c r="EB23" s="63"/>
      <c r="EC23" s="63"/>
      <c r="ED23" s="63">
        <v>1</v>
      </c>
      <c r="EE23" s="63"/>
      <c r="EF23" s="63"/>
      <c r="EG23" s="63">
        <v>1</v>
      </c>
      <c r="EH23" s="63"/>
      <c r="EI23" s="63"/>
      <c r="EJ23" s="63">
        <v>1</v>
      </c>
      <c r="EK23" s="63"/>
      <c r="EL23" s="63"/>
      <c r="EM23" s="63">
        <v>1</v>
      </c>
      <c r="EN23" s="63"/>
      <c r="EO23" s="63"/>
      <c r="EP23" s="63">
        <v>1</v>
      </c>
      <c r="EQ23" s="63"/>
      <c r="ER23" s="63"/>
      <c r="ES23" s="63">
        <v>1</v>
      </c>
      <c r="ET23" s="63"/>
      <c r="EU23" s="63"/>
      <c r="EV23" s="63">
        <v>1</v>
      </c>
      <c r="EW23" s="76"/>
      <c r="EX23" s="76"/>
      <c r="EY23" s="76">
        <v>1</v>
      </c>
      <c r="EZ23" s="76"/>
      <c r="FA23" s="76">
        <v>1</v>
      </c>
      <c r="FB23" s="76"/>
      <c r="FC23" s="76"/>
      <c r="FD23" s="76"/>
      <c r="FE23" s="76">
        <v>1</v>
      </c>
      <c r="FF23" s="76"/>
      <c r="FG23" s="76"/>
      <c r="FH23" s="76">
        <v>1</v>
      </c>
      <c r="FI23" s="76"/>
      <c r="FJ23" s="76"/>
      <c r="FK23" s="76">
        <v>1</v>
      </c>
    </row>
    <row r="24" spans="1:167" ht="15.75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2" t="s">
        <v>278</v>
      </c>
      <c r="B39" s="133"/>
      <c r="C39" s="3">
        <f>SUM(C14:C38)</f>
        <v>3</v>
      </c>
      <c r="D39" s="3">
        <f t="shared" ref="D39:BO39" si="0">SUM(D14:D38)</f>
        <v>3</v>
      </c>
      <c r="E39" s="84">
        <f t="shared" si="0"/>
        <v>4</v>
      </c>
      <c r="F39" s="84">
        <f t="shared" si="0"/>
        <v>3</v>
      </c>
      <c r="G39" s="84">
        <f t="shared" si="0"/>
        <v>3</v>
      </c>
      <c r="H39" s="84">
        <f t="shared" si="0"/>
        <v>4</v>
      </c>
      <c r="I39" s="84">
        <f t="shared" si="0"/>
        <v>3</v>
      </c>
      <c r="J39" s="84">
        <f t="shared" si="0"/>
        <v>2</v>
      </c>
      <c r="K39" s="84">
        <f t="shared" si="0"/>
        <v>5</v>
      </c>
      <c r="L39" s="84">
        <f t="shared" si="0"/>
        <v>3</v>
      </c>
      <c r="M39" s="84">
        <f t="shared" si="0"/>
        <v>1</v>
      </c>
      <c r="N39" s="84">
        <f t="shared" si="0"/>
        <v>6</v>
      </c>
      <c r="O39" s="84">
        <f t="shared" si="0"/>
        <v>3</v>
      </c>
      <c r="P39" s="84">
        <f t="shared" si="0"/>
        <v>2</v>
      </c>
      <c r="Q39" s="84">
        <f t="shared" si="0"/>
        <v>5</v>
      </c>
      <c r="R39" s="84">
        <f t="shared" si="0"/>
        <v>3</v>
      </c>
      <c r="S39" s="84">
        <f t="shared" si="0"/>
        <v>0</v>
      </c>
      <c r="T39" s="84">
        <f t="shared" si="0"/>
        <v>7</v>
      </c>
      <c r="U39" s="84">
        <f t="shared" si="0"/>
        <v>3</v>
      </c>
      <c r="V39" s="84">
        <f t="shared" si="0"/>
        <v>0</v>
      </c>
      <c r="W39" s="84">
        <f t="shared" si="0"/>
        <v>7</v>
      </c>
      <c r="X39" s="84">
        <f t="shared" si="0"/>
        <v>3</v>
      </c>
      <c r="Y39" s="84">
        <f t="shared" si="0"/>
        <v>0</v>
      </c>
      <c r="Z39" s="84">
        <f t="shared" si="0"/>
        <v>7</v>
      </c>
      <c r="AA39" s="84">
        <f t="shared" si="0"/>
        <v>0</v>
      </c>
      <c r="AB39" s="84">
        <f t="shared" si="0"/>
        <v>3</v>
      </c>
      <c r="AC39" s="84">
        <f t="shared" si="0"/>
        <v>7</v>
      </c>
      <c r="AD39" s="84">
        <f t="shared" si="0"/>
        <v>0</v>
      </c>
      <c r="AE39" s="84">
        <f t="shared" si="0"/>
        <v>3</v>
      </c>
      <c r="AF39" s="84">
        <f t="shared" si="0"/>
        <v>7</v>
      </c>
      <c r="AG39" s="84">
        <f t="shared" si="0"/>
        <v>3</v>
      </c>
      <c r="AH39" s="84">
        <f t="shared" si="0"/>
        <v>0</v>
      </c>
      <c r="AI39" s="84">
        <f t="shared" si="0"/>
        <v>7</v>
      </c>
      <c r="AJ39" s="84">
        <f t="shared" si="0"/>
        <v>3</v>
      </c>
      <c r="AK39" s="84">
        <f t="shared" si="0"/>
        <v>0</v>
      </c>
      <c r="AL39" s="84">
        <f t="shared" si="0"/>
        <v>7</v>
      </c>
      <c r="AM39" s="84">
        <f t="shared" si="0"/>
        <v>3</v>
      </c>
      <c r="AN39" s="84">
        <f t="shared" si="0"/>
        <v>0</v>
      </c>
      <c r="AO39" s="84">
        <f t="shared" si="0"/>
        <v>7</v>
      </c>
      <c r="AP39" s="84">
        <f t="shared" si="0"/>
        <v>0</v>
      </c>
      <c r="AQ39" s="84">
        <f t="shared" si="0"/>
        <v>3</v>
      </c>
      <c r="AR39" s="84">
        <f t="shared" si="0"/>
        <v>7</v>
      </c>
      <c r="AS39" s="84">
        <f t="shared" si="0"/>
        <v>0</v>
      </c>
      <c r="AT39" s="84">
        <f t="shared" si="0"/>
        <v>3</v>
      </c>
      <c r="AU39" s="84">
        <f t="shared" si="0"/>
        <v>7</v>
      </c>
      <c r="AV39" s="84">
        <f t="shared" si="0"/>
        <v>3</v>
      </c>
      <c r="AW39" s="84">
        <f t="shared" si="0"/>
        <v>0</v>
      </c>
      <c r="AX39" s="84">
        <f t="shared" si="0"/>
        <v>7</v>
      </c>
      <c r="AY39" s="84">
        <f t="shared" si="0"/>
        <v>3</v>
      </c>
      <c r="AZ39" s="84">
        <f t="shared" si="0"/>
        <v>0</v>
      </c>
      <c r="BA39" s="84">
        <f t="shared" si="0"/>
        <v>7</v>
      </c>
      <c r="BB39" s="84">
        <f t="shared" si="0"/>
        <v>3</v>
      </c>
      <c r="BC39" s="84">
        <f t="shared" si="0"/>
        <v>0</v>
      </c>
      <c r="BD39" s="84">
        <f t="shared" si="0"/>
        <v>7</v>
      </c>
      <c r="BE39" s="84">
        <f t="shared" si="0"/>
        <v>3</v>
      </c>
      <c r="BF39" s="84">
        <f t="shared" si="0"/>
        <v>0</v>
      </c>
      <c r="BG39" s="84">
        <f t="shared" si="0"/>
        <v>7</v>
      </c>
      <c r="BH39" s="84">
        <f t="shared" si="0"/>
        <v>3</v>
      </c>
      <c r="BI39" s="84">
        <f t="shared" si="0"/>
        <v>0</v>
      </c>
      <c r="BJ39" s="84">
        <f t="shared" si="0"/>
        <v>7</v>
      </c>
      <c r="BK39" s="84">
        <f t="shared" si="0"/>
        <v>3</v>
      </c>
      <c r="BL39" s="84">
        <f t="shared" si="0"/>
        <v>0</v>
      </c>
      <c r="BM39" s="84">
        <f t="shared" si="0"/>
        <v>7</v>
      </c>
      <c r="BN39" s="84">
        <f t="shared" si="0"/>
        <v>3</v>
      </c>
      <c r="BO39" s="84">
        <f t="shared" si="0"/>
        <v>0</v>
      </c>
      <c r="BP39" s="84">
        <f t="shared" ref="BP39:EA39" si="1">SUM(BP14:BP38)</f>
        <v>7</v>
      </c>
      <c r="BQ39" s="84">
        <f t="shared" si="1"/>
        <v>0</v>
      </c>
      <c r="BR39" s="84">
        <f t="shared" si="1"/>
        <v>3</v>
      </c>
      <c r="BS39" s="84">
        <f t="shared" si="1"/>
        <v>7</v>
      </c>
      <c r="BT39" s="84">
        <f t="shared" si="1"/>
        <v>0</v>
      </c>
      <c r="BU39" s="84">
        <f t="shared" si="1"/>
        <v>3</v>
      </c>
      <c r="BV39" s="84">
        <f t="shared" si="1"/>
        <v>7</v>
      </c>
      <c r="BW39" s="84">
        <f t="shared" si="1"/>
        <v>0</v>
      </c>
      <c r="BX39" s="84">
        <f t="shared" si="1"/>
        <v>3</v>
      </c>
      <c r="BY39" s="84">
        <f t="shared" si="1"/>
        <v>7</v>
      </c>
      <c r="BZ39" s="84">
        <f t="shared" si="1"/>
        <v>3</v>
      </c>
      <c r="CA39" s="84">
        <f t="shared" si="1"/>
        <v>3</v>
      </c>
      <c r="CB39" s="84">
        <f t="shared" si="1"/>
        <v>4</v>
      </c>
      <c r="CC39" s="84">
        <f t="shared" si="1"/>
        <v>3</v>
      </c>
      <c r="CD39" s="84">
        <f t="shared" si="1"/>
        <v>2</v>
      </c>
      <c r="CE39" s="84">
        <f t="shared" si="1"/>
        <v>5</v>
      </c>
      <c r="CF39" s="84">
        <f t="shared" si="1"/>
        <v>1</v>
      </c>
      <c r="CG39" s="84">
        <f t="shared" si="1"/>
        <v>4</v>
      </c>
      <c r="CH39" s="84">
        <f t="shared" si="1"/>
        <v>5</v>
      </c>
      <c r="CI39" s="84">
        <f t="shared" si="1"/>
        <v>0</v>
      </c>
      <c r="CJ39" s="84">
        <f t="shared" si="1"/>
        <v>3</v>
      </c>
      <c r="CK39" s="84">
        <f t="shared" si="1"/>
        <v>7</v>
      </c>
      <c r="CL39" s="84">
        <f t="shared" si="1"/>
        <v>0</v>
      </c>
      <c r="CM39" s="84">
        <f t="shared" si="1"/>
        <v>3</v>
      </c>
      <c r="CN39" s="84">
        <f t="shared" si="1"/>
        <v>7</v>
      </c>
      <c r="CO39" s="84">
        <f t="shared" si="1"/>
        <v>0</v>
      </c>
      <c r="CP39" s="84">
        <f t="shared" si="1"/>
        <v>3</v>
      </c>
      <c r="CQ39" s="84">
        <f t="shared" si="1"/>
        <v>7</v>
      </c>
      <c r="CR39" s="84">
        <f t="shared" si="1"/>
        <v>0</v>
      </c>
      <c r="CS39" s="84">
        <f t="shared" si="1"/>
        <v>3</v>
      </c>
      <c r="CT39" s="84">
        <f t="shared" si="1"/>
        <v>7</v>
      </c>
      <c r="CU39" s="84">
        <f t="shared" si="1"/>
        <v>3</v>
      </c>
      <c r="CV39" s="84">
        <f t="shared" si="1"/>
        <v>0</v>
      </c>
      <c r="CW39" s="84">
        <f t="shared" si="1"/>
        <v>7</v>
      </c>
      <c r="CX39" s="84">
        <f t="shared" si="1"/>
        <v>3</v>
      </c>
      <c r="CY39" s="84">
        <f t="shared" si="1"/>
        <v>0</v>
      </c>
      <c r="CZ39" s="84">
        <f t="shared" si="1"/>
        <v>7</v>
      </c>
      <c r="DA39" s="84">
        <f t="shared" si="1"/>
        <v>0</v>
      </c>
      <c r="DB39" s="84">
        <f t="shared" si="1"/>
        <v>3</v>
      </c>
      <c r="DC39" s="84">
        <f t="shared" si="1"/>
        <v>7</v>
      </c>
      <c r="DD39" s="84">
        <f t="shared" si="1"/>
        <v>0</v>
      </c>
      <c r="DE39" s="84">
        <f t="shared" si="1"/>
        <v>3</v>
      </c>
      <c r="DF39" s="84">
        <f t="shared" si="1"/>
        <v>7</v>
      </c>
      <c r="DG39" s="84">
        <f t="shared" si="1"/>
        <v>1</v>
      </c>
      <c r="DH39" s="84">
        <f t="shared" si="1"/>
        <v>3</v>
      </c>
      <c r="DI39" s="84">
        <f>SUM(DI14:DI38)</f>
        <v>6</v>
      </c>
      <c r="DJ39" s="84">
        <f t="shared" si="1"/>
        <v>3</v>
      </c>
      <c r="DK39" s="84">
        <f t="shared" si="1"/>
        <v>0</v>
      </c>
      <c r="DL39" s="84">
        <f t="shared" si="1"/>
        <v>7</v>
      </c>
      <c r="DM39" s="84">
        <f t="shared" si="1"/>
        <v>3</v>
      </c>
      <c r="DN39" s="84">
        <f t="shared" si="1"/>
        <v>0</v>
      </c>
      <c r="DO39" s="84">
        <f t="shared" si="1"/>
        <v>7</v>
      </c>
      <c r="DP39" s="84">
        <f t="shared" si="1"/>
        <v>3</v>
      </c>
      <c r="DQ39" s="84">
        <f t="shared" si="1"/>
        <v>0</v>
      </c>
      <c r="DR39" s="84">
        <f t="shared" si="1"/>
        <v>7</v>
      </c>
      <c r="DS39" s="84">
        <f t="shared" si="1"/>
        <v>0</v>
      </c>
      <c r="DT39" s="84">
        <f t="shared" si="1"/>
        <v>3</v>
      </c>
      <c r="DU39" s="84">
        <f t="shared" si="1"/>
        <v>7</v>
      </c>
      <c r="DV39" s="84">
        <f t="shared" si="1"/>
        <v>3</v>
      </c>
      <c r="DW39" s="84">
        <f t="shared" si="1"/>
        <v>0</v>
      </c>
      <c r="DX39" s="84">
        <f t="shared" si="1"/>
        <v>7</v>
      </c>
      <c r="DY39" s="84">
        <f t="shared" si="1"/>
        <v>3</v>
      </c>
      <c r="DZ39" s="84">
        <f t="shared" si="1"/>
        <v>0</v>
      </c>
      <c r="EA39" s="84">
        <f t="shared" si="1"/>
        <v>7</v>
      </c>
      <c r="EB39" s="84">
        <f t="shared" ref="EB39:FK39" si="2">SUM(EB14:EB38)</f>
        <v>3</v>
      </c>
      <c r="EC39" s="84">
        <f t="shared" si="2"/>
        <v>0</v>
      </c>
      <c r="ED39" s="84">
        <f t="shared" si="2"/>
        <v>7</v>
      </c>
      <c r="EE39" s="84">
        <f t="shared" si="2"/>
        <v>3</v>
      </c>
      <c r="EF39" s="84">
        <f t="shared" si="2"/>
        <v>0</v>
      </c>
      <c r="EG39" s="84">
        <f t="shared" si="2"/>
        <v>7</v>
      </c>
      <c r="EH39" s="84">
        <f t="shared" si="2"/>
        <v>0</v>
      </c>
      <c r="EI39" s="84">
        <f t="shared" si="2"/>
        <v>3</v>
      </c>
      <c r="EJ39" s="84">
        <f t="shared" si="2"/>
        <v>7</v>
      </c>
      <c r="EK39" s="84">
        <f t="shared" si="2"/>
        <v>0</v>
      </c>
      <c r="EL39" s="84">
        <f t="shared" si="2"/>
        <v>3</v>
      </c>
      <c r="EM39" s="84">
        <f t="shared" si="2"/>
        <v>7</v>
      </c>
      <c r="EN39" s="84">
        <f t="shared" si="2"/>
        <v>0</v>
      </c>
      <c r="EO39" s="84">
        <f t="shared" si="2"/>
        <v>3</v>
      </c>
      <c r="EP39" s="84">
        <f t="shared" si="2"/>
        <v>7</v>
      </c>
      <c r="EQ39" s="84">
        <f t="shared" si="2"/>
        <v>0</v>
      </c>
      <c r="ER39" s="84">
        <f t="shared" si="2"/>
        <v>3</v>
      </c>
      <c r="ES39" s="84">
        <f t="shared" si="2"/>
        <v>7</v>
      </c>
      <c r="ET39" s="84">
        <f t="shared" si="2"/>
        <v>0</v>
      </c>
      <c r="EU39" s="84">
        <f t="shared" si="2"/>
        <v>0</v>
      </c>
      <c r="EV39" s="84">
        <f t="shared" si="2"/>
        <v>10</v>
      </c>
      <c r="EW39" s="84">
        <f t="shared" si="2"/>
        <v>3</v>
      </c>
      <c r="EX39" s="84">
        <f t="shared" si="2"/>
        <v>0</v>
      </c>
      <c r="EY39" s="84">
        <f t="shared" si="2"/>
        <v>7</v>
      </c>
      <c r="EZ39" s="84">
        <f t="shared" si="2"/>
        <v>0</v>
      </c>
      <c r="FA39" s="84">
        <f t="shared" si="2"/>
        <v>9</v>
      </c>
      <c r="FB39" s="84">
        <f t="shared" si="2"/>
        <v>1</v>
      </c>
      <c r="FC39" s="84">
        <f t="shared" si="2"/>
        <v>3</v>
      </c>
      <c r="FD39" s="84">
        <f t="shared" si="2"/>
        <v>0</v>
      </c>
      <c r="FE39" s="84">
        <f t="shared" si="2"/>
        <v>7</v>
      </c>
      <c r="FF39" s="84">
        <f t="shared" si="2"/>
        <v>3</v>
      </c>
      <c r="FG39" s="84">
        <f t="shared" si="2"/>
        <v>0</v>
      </c>
      <c r="FH39" s="84">
        <f t="shared" si="2"/>
        <v>7</v>
      </c>
      <c r="FI39" s="84">
        <f t="shared" si="2"/>
        <v>3</v>
      </c>
      <c r="FJ39" s="84">
        <f t="shared" si="2"/>
        <v>0</v>
      </c>
      <c r="FK39" s="84">
        <f t="shared" si="2"/>
        <v>7</v>
      </c>
    </row>
    <row r="40" spans="1:167" ht="39" customHeight="1" x14ac:dyDescent="0.25">
      <c r="A40" s="134" t="s">
        <v>865</v>
      </c>
      <c r="B40" s="135"/>
      <c r="C40" s="11">
        <f>C39/10%</f>
        <v>30</v>
      </c>
      <c r="D40" s="11">
        <f t="shared" ref="D40:G40" si="3">D39/10%</f>
        <v>30</v>
      </c>
      <c r="E40" s="11">
        <f t="shared" si="3"/>
        <v>40</v>
      </c>
      <c r="F40" s="11">
        <f t="shared" si="3"/>
        <v>30</v>
      </c>
      <c r="G40" s="11">
        <f t="shared" si="3"/>
        <v>30</v>
      </c>
      <c r="H40" s="11">
        <f t="shared" ref="H40" si="4">H39/10%</f>
        <v>40</v>
      </c>
      <c r="I40" s="11">
        <f t="shared" ref="I40" si="5">I39/10%</f>
        <v>30</v>
      </c>
      <c r="J40" s="11">
        <f t="shared" ref="J40" si="6">J39/10%</f>
        <v>20</v>
      </c>
      <c r="K40" s="11">
        <f t="shared" ref="K40" si="7">K39/10%</f>
        <v>50</v>
      </c>
      <c r="L40" s="11">
        <f t="shared" ref="L40" si="8">L39/10%</f>
        <v>30</v>
      </c>
      <c r="M40" s="11">
        <f t="shared" ref="M40" si="9">M39/10%</f>
        <v>10</v>
      </c>
      <c r="N40" s="11">
        <f>N39/10%</f>
        <v>60</v>
      </c>
      <c r="O40" s="11">
        <f t="shared" ref="O40" si="10">O39/10%</f>
        <v>30</v>
      </c>
      <c r="P40" s="11">
        <f t="shared" ref="P40" si="11">P39/10%</f>
        <v>20</v>
      </c>
      <c r="Q40" s="11">
        <f t="shared" ref="Q40" si="12">Q39/10%</f>
        <v>50</v>
      </c>
      <c r="R40" s="11">
        <f>R39/10%</f>
        <v>30</v>
      </c>
      <c r="S40" s="11">
        <f t="shared" ref="S40:Y40" si="13">S39/10%</f>
        <v>0</v>
      </c>
      <c r="T40" s="11">
        <f t="shared" si="13"/>
        <v>70</v>
      </c>
      <c r="U40" s="11">
        <f t="shared" si="13"/>
        <v>30</v>
      </c>
      <c r="V40" s="11">
        <f t="shared" si="13"/>
        <v>0</v>
      </c>
      <c r="W40" s="11">
        <f t="shared" si="13"/>
        <v>70</v>
      </c>
      <c r="X40" s="11">
        <f t="shared" si="13"/>
        <v>30</v>
      </c>
      <c r="Y40" s="11">
        <f t="shared" si="13"/>
        <v>0</v>
      </c>
      <c r="Z40" s="11">
        <f>Z39/10%</f>
        <v>70</v>
      </c>
      <c r="AA40" s="11">
        <f t="shared" ref="AA40" si="14">AA39/10%</f>
        <v>0</v>
      </c>
      <c r="AB40" s="11">
        <f t="shared" ref="AB40" si="15">AB39/10%</f>
        <v>30</v>
      </c>
      <c r="AC40" s="11">
        <f t="shared" ref="AC40" si="16">AC39/10%</f>
        <v>70</v>
      </c>
      <c r="AD40" s="11">
        <f t="shared" ref="AD40" si="17">AD39/10%</f>
        <v>0</v>
      </c>
      <c r="AE40" s="11">
        <f t="shared" ref="AE40:AF40" si="18">AE39/10%</f>
        <v>30</v>
      </c>
      <c r="AF40" s="11">
        <f t="shared" si="18"/>
        <v>70</v>
      </c>
      <c r="AG40" s="11">
        <f t="shared" ref="AG40" si="19">AG39/10%</f>
        <v>30</v>
      </c>
      <c r="AH40" s="11">
        <f t="shared" ref="AH40" si="20">AH39/10%</f>
        <v>0</v>
      </c>
      <c r="AI40" s="11">
        <f t="shared" ref="AI40" si="21">AI39/10%</f>
        <v>70</v>
      </c>
      <c r="AJ40" s="11">
        <f t="shared" ref="AJ40" si="22">AJ39/10%</f>
        <v>30</v>
      </c>
      <c r="AK40" s="11">
        <f t="shared" ref="AK40" si="23">AK39/10%</f>
        <v>0</v>
      </c>
      <c r="AL40" s="11">
        <f t="shared" ref="AL40" si="24">AL39/10%</f>
        <v>70</v>
      </c>
      <c r="AM40" s="11">
        <f t="shared" ref="AM40:AN40" si="25">AM39/10%</f>
        <v>30</v>
      </c>
      <c r="AN40" s="11">
        <f t="shared" si="25"/>
        <v>0</v>
      </c>
      <c r="AO40" s="11">
        <f t="shared" ref="AO40" si="26">AO39/10%</f>
        <v>70</v>
      </c>
      <c r="AP40" s="11">
        <f t="shared" ref="AP40" si="27">AP39/10%</f>
        <v>0</v>
      </c>
      <c r="AQ40" s="11">
        <f t="shared" ref="AQ40" si="28">AQ39/10%</f>
        <v>30</v>
      </c>
      <c r="AR40" s="11">
        <f t="shared" ref="AR40" si="29">AR39/10%</f>
        <v>70</v>
      </c>
      <c r="AS40" s="11">
        <f t="shared" ref="AS40:AT40" si="30">AS39/10%</f>
        <v>0</v>
      </c>
      <c r="AT40" s="11">
        <f t="shared" si="30"/>
        <v>30</v>
      </c>
      <c r="AU40" s="11">
        <f t="shared" ref="AU40" si="31">AU39/10%</f>
        <v>70</v>
      </c>
      <c r="AV40" s="11">
        <f t="shared" ref="AV40" si="32">AV39/10%</f>
        <v>30</v>
      </c>
      <c r="AW40" s="11">
        <f t="shared" ref="AW40" si="33">AW39/10%</f>
        <v>0</v>
      </c>
      <c r="AX40" s="11">
        <f t="shared" ref="AX40" si="34">AX39/10%</f>
        <v>70</v>
      </c>
      <c r="AY40" s="11">
        <f t="shared" ref="AY40" si="35">AY39/10%</f>
        <v>30</v>
      </c>
      <c r="AZ40" s="11">
        <f t="shared" ref="AZ40" si="36">AZ39/10%</f>
        <v>0</v>
      </c>
      <c r="BA40" s="11">
        <f t="shared" ref="BA40:BB40" si="37">BA39/10%</f>
        <v>70</v>
      </c>
      <c r="BB40" s="11">
        <f t="shared" si="37"/>
        <v>30</v>
      </c>
      <c r="BC40" s="11">
        <f t="shared" ref="BC40" si="38">BC39/10%</f>
        <v>0</v>
      </c>
      <c r="BD40" s="11">
        <f t="shared" ref="BD40" si="39">BD39/10%</f>
        <v>70</v>
      </c>
      <c r="BE40" s="11">
        <f t="shared" ref="BE40" si="40">BE39/10%</f>
        <v>30</v>
      </c>
      <c r="BF40" s="11">
        <f t="shared" ref="BF40" si="41">BF39/10%</f>
        <v>0</v>
      </c>
      <c r="BG40" s="11">
        <f t="shared" ref="BG40:BH40" si="42">BG39/10%</f>
        <v>70</v>
      </c>
      <c r="BH40" s="11">
        <f t="shared" si="42"/>
        <v>30</v>
      </c>
      <c r="BI40" s="11">
        <f t="shared" ref="BI40" si="43">BI39/10%</f>
        <v>0</v>
      </c>
      <c r="BJ40" s="11">
        <f t="shared" ref="BJ40" si="44">BJ39/10%</f>
        <v>70</v>
      </c>
      <c r="BK40" s="11">
        <f t="shared" ref="BK40" si="45">BK39/10%</f>
        <v>30</v>
      </c>
      <c r="BL40" s="11">
        <f t="shared" ref="BL40" si="46">BL39/10%</f>
        <v>0</v>
      </c>
      <c r="BM40" s="11">
        <f t="shared" ref="BM40" si="47">BM39/10%</f>
        <v>70</v>
      </c>
      <c r="BN40" s="11">
        <f t="shared" ref="BN40" si="48">BN39/10%</f>
        <v>30</v>
      </c>
      <c r="BO40" s="11">
        <f t="shared" ref="BO40:BP40" si="49">BO39/10%</f>
        <v>0</v>
      </c>
      <c r="BP40" s="11">
        <f t="shared" si="49"/>
        <v>70</v>
      </c>
      <c r="BQ40" s="11">
        <f t="shared" ref="BQ40" si="50">BQ39/10%</f>
        <v>0</v>
      </c>
      <c r="BR40" s="11">
        <f t="shared" ref="BR40" si="51">BR39/10%</f>
        <v>30</v>
      </c>
      <c r="BS40" s="11">
        <f t="shared" ref="BS40" si="52">BS39/10%</f>
        <v>70</v>
      </c>
      <c r="BT40" s="11">
        <f t="shared" ref="BT40" si="53">BT39/10%</f>
        <v>0</v>
      </c>
      <c r="BU40" s="11">
        <f t="shared" ref="BU40:BV40" si="54">BU39/10%</f>
        <v>30</v>
      </c>
      <c r="BV40" s="11">
        <f t="shared" si="54"/>
        <v>70</v>
      </c>
      <c r="BW40" s="11">
        <f t="shared" ref="BW40" si="55">BW39/10%</f>
        <v>0</v>
      </c>
      <c r="BX40" s="11">
        <f t="shared" ref="BX40" si="56">BX39/10%</f>
        <v>30</v>
      </c>
      <c r="BY40" s="11">
        <f t="shared" ref="BY40" si="57">BY39/10%</f>
        <v>70</v>
      </c>
      <c r="BZ40" s="11">
        <f t="shared" ref="BZ40" si="58">BZ39/10%</f>
        <v>30</v>
      </c>
      <c r="CA40" s="11">
        <f t="shared" ref="CA40" si="59">CA39/10%</f>
        <v>30</v>
      </c>
      <c r="CB40" s="11">
        <f t="shared" ref="CB40" si="60">CB39/10%</f>
        <v>40</v>
      </c>
      <c r="CC40" s="11">
        <f t="shared" ref="CC40:CD40" si="61">CC39/10%</f>
        <v>30</v>
      </c>
      <c r="CD40" s="11">
        <f t="shared" si="61"/>
        <v>20</v>
      </c>
      <c r="CE40" s="11">
        <f t="shared" ref="CE40" si="62">CE39/10%</f>
        <v>50</v>
      </c>
      <c r="CF40" s="11">
        <f t="shared" ref="CF40" si="63">CF39/10%</f>
        <v>10</v>
      </c>
      <c r="CG40" s="11">
        <f t="shared" ref="CG40" si="64">CG39/10%</f>
        <v>40</v>
      </c>
      <c r="CH40" s="11">
        <f t="shared" ref="CH40" si="65">CH39/10%</f>
        <v>50</v>
      </c>
      <c r="CI40" s="11">
        <f t="shared" ref="CI40" si="66">CI39/10%</f>
        <v>0</v>
      </c>
      <c r="CJ40" s="11">
        <f t="shared" ref="CJ40" si="67">CJ39/10%</f>
        <v>30</v>
      </c>
      <c r="CK40" s="11">
        <f t="shared" ref="CK40" si="68">CK39/10%</f>
        <v>70</v>
      </c>
      <c r="CL40" s="11">
        <f t="shared" ref="CL40" si="69">CL39/10%</f>
        <v>0</v>
      </c>
      <c r="CM40" s="11">
        <f t="shared" ref="CM40" si="70">CM39/10%</f>
        <v>30</v>
      </c>
      <c r="CN40" s="11">
        <f t="shared" ref="CN40" si="71">CN39/10%</f>
        <v>70</v>
      </c>
      <c r="CO40" s="11">
        <f t="shared" ref="CO40" si="72">CO39/10%</f>
        <v>0</v>
      </c>
      <c r="CP40" s="11">
        <f t="shared" ref="CP40" si="73">CP39/10%</f>
        <v>30</v>
      </c>
      <c r="CQ40" s="11">
        <f t="shared" ref="CQ40" si="74">CQ39/10%</f>
        <v>70</v>
      </c>
      <c r="CR40" s="11">
        <f t="shared" ref="CR40" si="75">CR39/10%</f>
        <v>0</v>
      </c>
      <c r="CS40" s="11">
        <f t="shared" ref="CS40" si="76">CS39/10%</f>
        <v>30</v>
      </c>
      <c r="CT40" s="11">
        <f t="shared" ref="CT40" si="77">CT39/10%</f>
        <v>70</v>
      </c>
      <c r="CU40" s="11">
        <f t="shared" ref="CU40" si="78">CU39/10%</f>
        <v>30</v>
      </c>
      <c r="CV40" s="11">
        <f t="shared" ref="CV40" si="79">CV39/10%</f>
        <v>0</v>
      </c>
      <c r="CW40" s="11">
        <f t="shared" ref="CW40" si="80">CW39/10%</f>
        <v>70</v>
      </c>
      <c r="CX40" s="11">
        <f t="shared" ref="CX40" si="81">CX39/10%</f>
        <v>30</v>
      </c>
      <c r="CY40" s="11">
        <f t="shared" ref="CY40" si="82">CY39/10%</f>
        <v>0</v>
      </c>
      <c r="CZ40" s="11">
        <f t="shared" ref="CZ40" si="83">CZ39/10%</f>
        <v>70</v>
      </c>
      <c r="DA40" s="11">
        <f t="shared" ref="DA40" si="84">DA39/10%</f>
        <v>0</v>
      </c>
      <c r="DB40" s="11">
        <f t="shared" ref="DB40" si="85">DB39/10%</f>
        <v>30</v>
      </c>
      <c r="DC40" s="11">
        <f t="shared" ref="DC40" si="86">DC39/10%</f>
        <v>70</v>
      </c>
      <c r="DD40" s="11">
        <f t="shared" ref="DD40" si="87">DD39/10%</f>
        <v>0</v>
      </c>
      <c r="DE40" s="11">
        <f t="shared" ref="DE40" si="88">DE39/10%</f>
        <v>30</v>
      </c>
      <c r="DF40" s="11">
        <f t="shared" ref="DF40" si="89">DF39/10%</f>
        <v>70</v>
      </c>
      <c r="DG40" s="11">
        <f t="shared" ref="DG40" si="90">DG39/10%</f>
        <v>10</v>
      </c>
      <c r="DH40" s="11">
        <f t="shared" ref="DH40" si="91">DH39/10%</f>
        <v>30</v>
      </c>
      <c r="DI40" s="11">
        <f t="shared" ref="DI40" si="92">DI39/10%</f>
        <v>60</v>
      </c>
      <c r="DJ40" s="11">
        <f t="shared" ref="DJ40" si="93">DJ39/10%</f>
        <v>30</v>
      </c>
      <c r="DK40" s="11">
        <f t="shared" ref="DK40" si="94">DK39/10%</f>
        <v>0</v>
      </c>
      <c r="DL40" s="11">
        <f t="shared" ref="DL40" si="95">DL39/10%</f>
        <v>70</v>
      </c>
      <c r="DM40" s="11">
        <f t="shared" ref="DM40" si="96">DM39/10%</f>
        <v>30</v>
      </c>
      <c r="DN40" s="11">
        <f t="shared" ref="DN40" si="97">DN39/10%</f>
        <v>0</v>
      </c>
      <c r="DO40" s="11">
        <f t="shared" ref="DO40" si="98">DO39/10%</f>
        <v>70</v>
      </c>
      <c r="DP40" s="11">
        <f t="shared" ref="DP40" si="99">DP39/10%</f>
        <v>30</v>
      </c>
      <c r="DQ40" s="11">
        <f t="shared" ref="DQ40" si="100">DQ39/10%</f>
        <v>0</v>
      </c>
      <c r="DR40" s="11">
        <f t="shared" ref="DR40" si="101">DR39/10%</f>
        <v>70</v>
      </c>
      <c r="DS40" s="11">
        <f t="shared" ref="DS40" si="102">DS39/10%</f>
        <v>0</v>
      </c>
      <c r="DT40" s="11">
        <f t="shared" ref="DT40" si="103">DT39/10%</f>
        <v>30</v>
      </c>
      <c r="DU40" s="11">
        <f t="shared" ref="DU40" si="104">DU39/10%</f>
        <v>70</v>
      </c>
      <c r="DV40" s="11">
        <f t="shared" ref="DV40" si="105">DV39/10%</f>
        <v>30</v>
      </c>
      <c r="DW40" s="11">
        <f t="shared" ref="DW40" si="106">DW39/10%</f>
        <v>0</v>
      </c>
      <c r="DX40" s="11">
        <f t="shared" ref="DX40" si="107">DX39/10%</f>
        <v>70</v>
      </c>
      <c r="DY40" s="11">
        <f t="shared" ref="DY40:DZ40" si="108">DY39/10%</f>
        <v>30</v>
      </c>
      <c r="DZ40" s="11">
        <f t="shared" si="108"/>
        <v>0</v>
      </c>
      <c r="EA40" s="11">
        <f t="shared" ref="EA40" si="109">EA39/10%</f>
        <v>70</v>
      </c>
      <c r="EB40" s="11">
        <f t="shared" ref="EB40" si="110">EB39/10%</f>
        <v>30</v>
      </c>
      <c r="EC40" s="11">
        <f t="shared" ref="EC40" si="111">EC39/10%</f>
        <v>0</v>
      </c>
      <c r="ED40" s="11">
        <f t="shared" ref="ED40" si="112">ED39/10%</f>
        <v>70</v>
      </c>
      <c r="EE40" s="11">
        <f t="shared" ref="EE40" si="113">EE39/10%</f>
        <v>30</v>
      </c>
      <c r="EF40" s="11">
        <f t="shared" ref="EF40" si="114">EF39/10%</f>
        <v>0</v>
      </c>
      <c r="EG40" s="11">
        <f t="shared" ref="EG40:EH40" si="115">EG39/10%</f>
        <v>70</v>
      </c>
      <c r="EH40" s="11">
        <f t="shared" si="115"/>
        <v>0</v>
      </c>
      <c r="EI40" s="11">
        <f t="shared" ref="EI40" si="116">EI39/10%</f>
        <v>30</v>
      </c>
      <c r="EJ40" s="11">
        <f t="shared" ref="EJ40" si="117">EJ39/10%</f>
        <v>70</v>
      </c>
      <c r="EK40" s="11">
        <f t="shared" ref="EK40" si="118">EK39/10%</f>
        <v>0</v>
      </c>
      <c r="EL40" s="11">
        <f t="shared" ref="EL40" si="119">EL39/10%</f>
        <v>30</v>
      </c>
      <c r="EM40" s="11">
        <f t="shared" ref="EM40" si="120">EM39/10%</f>
        <v>70</v>
      </c>
      <c r="EN40" s="11">
        <f t="shared" ref="EN40" si="121">EN39/10%</f>
        <v>0</v>
      </c>
      <c r="EO40" s="11">
        <f t="shared" ref="EO40" si="122">EO39/10%</f>
        <v>30</v>
      </c>
      <c r="EP40" s="11">
        <f t="shared" ref="EP40" si="123">EP39/10%</f>
        <v>70</v>
      </c>
      <c r="EQ40" s="11">
        <f t="shared" ref="EQ40" si="124">EQ39/10%</f>
        <v>0</v>
      </c>
      <c r="ER40" s="11">
        <f t="shared" ref="ER40" si="125">ER39/10%</f>
        <v>30</v>
      </c>
      <c r="ES40" s="11">
        <f t="shared" ref="ES40" si="126">ES39/10%</f>
        <v>70</v>
      </c>
      <c r="ET40" s="11">
        <f t="shared" ref="ET40" si="127">ET39/10%</f>
        <v>0</v>
      </c>
      <c r="EU40" s="11">
        <f t="shared" ref="EU40" si="128">EU39/10%</f>
        <v>0</v>
      </c>
      <c r="EV40" s="11">
        <f t="shared" ref="EV40" si="129">EV39/10%</f>
        <v>100</v>
      </c>
      <c r="EW40" s="11">
        <f t="shared" ref="EW40" si="130">EW39/10%</f>
        <v>30</v>
      </c>
      <c r="EX40" s="11">
        <f t="shared" ref="EX40" si="131">EX39/10%</f>
        <v>0</v>
      </c>
      <c r="EY40" s="11">
        <f t="shared" ref="EY40" si="132">EY39/10%</f>
        <v>70</v>
      </c>
      <c r="EZ40" s="11">
        <f t="shared" ref="EZ40" si="133">EZ39/10%</f>
        <v>0</v>
      </c>
      <c r="FA40" s="11">
        <f t="shared" ref="FA40" si="134">FA39/10%</f>
        <v>90</v>
      </c>
      <c r="FB40" s="11">
        <f t="shared" ref="FB40" si="135">FB39/10%</f>
        <v>10</v>
      </c>
      <c r="FC40" s="11">
        <f t="shared" ref="FC40" si="136">FC39/10%</f>
        <v>30</v>
      </c>
      <c r="FD40" s="11">
        <f t="shared" ref="FD40" si="137">FD39/10%</f>
        <v>0</v>
      </c>
      <c r="FE40" s="11">
        <f t="shared" ref="FE40" si="138">FE39/10%</f>
        <v>70</v>
      </c>
      <c r="FF40" s="11">
        <f t="shared" ref="FF40" si="139">FF39/10%</f>
        <v>30</v>
      </c>
      <c r="FG40" s="11">
        <f t="shared" ref="FG40" si="140">FG39/10%</f>
        <v>0</v>
      </c>
      <c r="FH40" s="11">
        <f t="shared" ref="FH40" si="141">FH39/10%</f>
        <v>70</v>
      </c>
      <c r="FI40" s="11">
        <f t="shared" ref="FI40" si="142">FI39/10%</f>
        <v>30</v>
      </c>
      <c r="FJ40" s="11">
        <f t="shared" ref="FJ40" si="143">FJ39/10%</f>
        <v>0</v>
      </c>
      <c r="FK40" s="11">
        <f t="shared" ref="FK40" si="144">FK39/10%</f>
        <v>70</v>
      </c>
    </row>
    <row r="41" spans="1:167" x14ac:dyDescent="0.25">
      <c r="D41" s="44"/>
    </row>
    <row r="42" spans="1:167" x14ac:dyDescent="0.25">
      <c r="B42" t="s">
        <v>836</v>
      </c>
    </row>
    <row r="43" spans="1:167" x14ac:dyDescent="0.25">
      <c r="B43" t="s">
        <v>837</v>
      </c>
      <c r="C43" t="s">
        <v>850</v>
      </c>
      <c r="D43" s="44">
        <f>SUM(C40+F40+I40+L40+O40)/5</f>
        <v>30</v>
      </c>
      <c r="E43">
        <f>D43/100*10</f>
        <v>3</v>
      </c>
    </row>
    <row r="44" spans="1:167" x14ac:dyDescent="0.25">
      <c r="B44" t="s">
        <v>838</v>
      </c>
      <c r="C44" t="s">
        <v>850</v>
      </c>
      <c r="D44" s="44">
        <f>SUM(D40+G40+J40+M40+P40)/5</f>
        <v>22</v>
      </c>
      <c r="E44">
        <f>D44/100*10</f>
        <v>2.2000000000000002</v>
      </c>
    </row>
    <row r="45" spans="1:167" x14ac:dyDescent="0.25">
      <c r="B45" t="s">
        <v>839</v>
      </c>
      <c r="C45" t="s">
        <v>850</v>
      </c>
      <c r="D45">
        <f>SUM(E40+H40+K40+N40+Q40)/5</f>
        <v>48</v>
      </c>
      <c r="E45">
        <f>D45/100*10</f>
        <v>4.8</v>
      </c>
    </row>
    <row r="46" spans="1:167" x14ac:dyDescent="0.25">
      <c r="D46" s="213">
        <f>D43+D44+D45</f>
        <v>100</v>
      </c>
      <c r="E46" s="213">
        <f>E43+E44+E45</f>
        <v>10</v>
      </c>
    </row>
    <row r="47" spans="1:167" x14ac:dyDescent="0.25">
      <c r="B47" t="s">
        <v>837</v>
      </c>
      <c r="C47" t="s">
        <v>851</v>
      </c>
      <c r="D47">
        <f>SUM(R40+U40+X40+AA40+AD40+AG40+AJ40+AM40+AP40+AS40+AV40+AY40+BB40+BE40+BH40)/15</f>
        <v>22</v>
      </c>
      <c r="E47">
        <f>D47/100*10</f>
        <v>2.2000000000000002</v>
      </c>
    </row>
    <row r="48" spans="1:167" x14ac:dyDescent="0.25">
      <c r="B48" t="s">
        <v>838</v>
      </c>
      <c r="C48" t="s">
        <v>851</v>
      </c>
      <c r="D48">
        <f>SUM(S40+V40+Y40+AB40+AE40+AH40+AK40+AN40+AQ40+AT40+AW40+AZ40+BC40+BF40+BI40)/15</f>
        <v>8</v>
      </c>
      <c r="E48">
        <f t="shared" ref="E48:E49" si="145">D48/100*10</f>
        <v>0.8</v>
      </c>
    </row>
    <row r="49" spans="2:5" x14ac:dyDescent="0.25">
      <c r="B49" t="s">
        <v>839</v>
      </c>
      <c r="C49" t="s">
        <v>851</v>
      </c>
      <c r="D49">
        <f>SUM(T40+W40+Z40+AC40+AF40+AI40+AL40+AO40+AR40+AU40+AX40+BA40+BD40+BG40+BJ40)/15</f>
        <v>70</v>
      </c>
      <c r="E49">
        <f t="shared" si="145"/>
        <v>7</v>
      </c>
    </row>
    <row r="50" spans="2:5" x14ac:dyDescent="0.25">
      <c r="D50" s="212">
        <f>D47+D48+D49</f>
        <v>100</v>
      </c>
      <c r="E50" s="212">
        <f>E47+E48+E49</f>
        <v>10</v>
      </c>
    </row>
    <row r="51" spans="2:5" x14ac:dyDescent="0.25">
      <c r="B51" t="s">
        <v>837</v>
      </c>
      <c r="C51" t="s">
        <v>852</v>
      </c>
      <c r="D51">
        <f>SUM(BK40+BN40+BQ40+BT40+BW40)/5</f>
        <v>12</v>
      </c>
      <c r="E51">
        <f>D51/100*10</f>
        <v>1.2</v>
      </c>
    </row>
    <row r="52" spans="2:5" x14ac:dyDescent="0.25">
      <c r="B52" t="s">
        <v>838</v>
      </c>
      <c r="C52" t="s">
        <v>852</v>
      </c>
      <c r="D52">
        <f>SUM(BL40+BO40+BR40+BU40+BX40)/5</f>
        <v>18</v>
      </c>
      <c r="E52">
        <f t="shared" ref="E52:E53" si="146">D52/100*10</f>
        <v>1.7999999999999998</v>
      </c>
    </row>
    <row r="53" spans="2:5" x14ac:dyDescent="0.25">
      <c r="B53" t="s">
        <v>839</v>
      </c>
      <c r="C53" t="s">
        <v>852</v>
      </c>
      <c r="D53">
        <f>SUM(BM40+BP40+BS40+BV40+BY40)/5</f>
        <v>70</v>
      </c>
      <c r="E53">
        <f t="shared" si="146"/>
        <v>7</v>
      </c>
    </row>
    <row r="54" spans="2:5" x14ac:dyDescent="0.25">
      <c r="D54" s="212">
        <f>D51+D52+D53</f>
        <v>100</v>
      </c>
      <c r="E54" s="212">
        <f>E51+E52+E53</f>
        <v>10</v>
      </c>
    </row>
    <row r="55" spans="2:5" x14ac:dyDescent="0.25">
      <c r="B55" t="s">
        <v>837</v>
      </c>
      <c r="C55" t="s">
        <v>853</v>
      </c>
      <c r="D55">
        <f>SUM(BZ40+CC40+CF40+CI40+CL40+CO40+CR40+CU40+CX40+DA40+DD40+DG40+DJ40+DM40+DP40+DS40+DV40+DY40+EB40+EE40+EH40+EK40+EN40+EQ40+ET40)/25</f>
        <v>14</v>
      </c>
      <c r="E55" s="44">
        <f>D55/100*10</f>
        <v>1.4000000000000001</v>
      </c>
    </row>
    <row r="56" spans="2:5" x14ac:dyDescent="0.25">
      <c r="B56" t="s">
        <v>838</v>
      </c>
      <c r="C56" t="s">
        <v>853</v>
      </c>
      <c r="D56">
        <f>SUM(CA40+CD40+CG40+CJ40+CM40+CP40+CS40+CV40+CY40+DB40+DE40+DH40+DK40+DN40+DQ40+DT40+DW40+DZ40+EC40+EF40+EI40+EL40+EO40+ER40+EU40)/25</f>
        <v>18</v>
      </c>
      <c r="E56" s="44">
        <f t="shared" ref="E56:E57" si="147">D56/100*10</f>
        <v>1.7999999999999998</v>
      </c>
    </row>
    <row r="57" spans="2:5" x14ac:dyDescent="0.25">
      <c r="B57" t="s">
        <v>839</v>
      </c>
      <c r="C57" t="s">
        <v>853</v>
      </c>
      <c r="D57" s="44">
        <f>SUM(CB40+CE40+CH40+CK40+CN40+CQ40+CT40+CW40+CZ40+DC40+DF40+DI40+DL40+DO40+DR40+DU40+DX40+EA40+ED40+EG40+EJ40+EM40+EP40+ES40+EV40)/25</f>
        <v>68</v>
      </c>
      <c r="E57" s="44">
        <f t="shared" si="147"/>
        <v>6.8000000000000007</v>
      </c>
    </row>
    <row r="58" spans="2:5" x14ac:dyDescent="0.25">
      <c r="D58" s="212">
        <f>D55+D56+D57</f>
        <v>100</v>
      </c>
      <c r="E58" s="212">
        <f>E55+E56+E57</f>
        <v>10</v>
      </c>
    </row>
    <row r="59" spans="2:5" x14ac:dyDescent="0.25">
      <c r="B59" t="s">
        <v>837</v>
      </c>
      <c r="C59" t="s">
        <v>854</v>
      </c>
      <c r="D59">
        <f>SUM(EW40+EZ40+FC40+FF40+FI40)/5</f>
        <v>24</v>
      </c>
      <c r="E59">
        <f>D59/100*10</f>
        <v>2.4</v>
      </c>
    </row>
    <row r="60" spans="2:5" x14ac:dyDescent="0.25">
      <c r="B60" t="s">
        <v>838</v>
      </c>
      <c r="C60" t="s">
        <v>854</v>
      </c>
      <c r="D60">
        <f>SUM(EX40+FA40+FD40+FG40+FJ40)/5</f>
        <v>18</v>
      </c>
      <c r="E60">
        <f t="shared" ref="E60:E61" si="148">D60/100*10</f>
        <v>1.7999999999999998</v>
      </c>
    </row>
    <row r="61" spans="2:5" x14ac:dyDescent="0.25">
      <c r="B61" t="s">
        <v>839</v>
      </c>
      <c r="C61" t="s">
        <v>854</v>
      </c>
      <c r="D61">
        <f>SUM(EY40+FB40+FE40+FH40+FK40)/5</f>
        <v>58</v>
      </c>
      <c r="E61">
        <f t="shared" si="148"/>
        <v>5.8</v>
      </c>
    </row>
    <row r="62" spans="2:5" x14ac:dyDescent="0.25">
      <c r="D62" s="212">
        <f>D59+D60+D61</f>
        <v>100</v>
      </c>
      <c r="E62" s="212">
        <f>E59+E60+E61</f>
        <v>10</v>
      </c>
    </row>
  </sheetData>
  <mergeCells count="137">
    <mergeCell ref="A2:Q2"/>
    <mergeCell ref="A39:B39"/>
    <mergeCell ref="A40:B40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E12:BG12"/>
    <mergeCell ref="EW11:EY11"/>
    <mergeCell ref="EZ11:FB11"/>
    <mergeCell ref="FC11:FE11"/>
    <mergeCell ref="FF11:FH11"/>
    <mergeCell ref="FI11:FK11"/>
    <mergeCell ref="DV11:DX11"/>
    <mergeCell ref="DY11:EA11"/>
    <mergeCell ref="EB11:ED11"/>
    <mergeCell ref="EE11:EG11"/>
    <mergeCell ref="CI11:CK11"/>
    <mergeCell ref="DG11:DI11"/>
    <mergeCell ref="DJ11:DL11"/>
    <mergeCell ref="CR11:CT11"/>
    <mergeCell ref="CU11:CW11"/>
    <mergeCell ref="CX11:CZ11"/>
    <mergeCell ref="DA11:DC11"/>
    <mergeCell ref="C12:E12"/>
    <mergeCell ref="F12:H12"/>
    <mergeCell ref="I12:K12"/>
    <mergeCell ref="L12:N12"/>
    <mergeCell ref="O12:Q12"/>
    <mergeCell ref="BH12:BJ12"/>
    <mergeCell ref="CO12:CQ12"/>
    <mergeCell ref="CC12:CE12"/>
    <mergeCell ref="CF12:CH12"/>
    <mergeCell ref="CI12:CK12"/>
    <mergeCell ref="CL12:CN12"/>
    <mergeCell ref="DD12:DF12"/>
    <mergeCell ref="DG12:DI12"/>
    <mergeCell ref="DJ12:DL12"/>
    <mergeCell ref="C11:E11"/>
    <mergeCell ref="F11:H11"/>
    <mergeCell ref="I11:K11"/>
    <mergeCell ref="L11:N11"/>
    <mergeCell ref="O11:Q11"/>
    <mergeCell ref="R11:T11"/>
    <mergeCell ref="U11:W11"/>
    <mergeCell ref="BT11:BV11"/>
    <mergeCell ref="BW11:BY11"/>
    <mergeCell ref="AM11:AO11"/>
    <mergeCell ref="AP11:AR11"/>
    <mergeCell ref="BK11:BM11"/>
    <mergeCell ref="BN11:BP11"/>
    <mergeCell ref="BQ11:BS11"/>
    <mergeCell ref="BE11:BG11"/>
    <mergeCell ref="BH11:BJ11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A4:A13"/>
    <mergeCell ref="B4:B13"/>
    <mergeCell ref="C4:Q4"/>
    <mergeCell ref="BK4:BY4"/>
    <mergeCell ref="C5:Q10"/>
    <mergeCell ref="R4:Z4"/>
    <mergeCell ref="AA4:AR4"/>
    <mergeCell ref="AS4:BJ4"/>
    <mergeCell ref="AS11:AU11"/>
    <mergeCell ref="AV11:AX11"/>
    <mergeCell ref="AY11:BA11"/>
    <mergeCell ref="BB11:BD11"/>
    <mergeCell ref="BZ5:CN5"/>
    <mergeCell ref="BZ4:CN4"/>
    <mergeCell ref="DD4:DR4"/>
    <mergeCell ref="EH5:EV5"/>
    <mergeCell ref="R5:AF5"/>
    <mergeCell ref="AG5:AU5"/>
    <mergeCell ref="AV5:BJ5"/>
    <mergeCell ref="BK5:BY5"/>
    <mergeCell ref="CO5:DC5"/>
    <mergeCell ref="DD5:DR5"/>
    <mergeCell ref="EW4:FK4"/>
    <mergeCell ref="EW5:FK5"/>
    <mergeCell ref="EQ11:ES11"/>
    <mergeCell ref="ET11:EV11"/>
    <mergeCell ref="EH4:EV4"/>
    <mergeCell ref="DS5:EG5"/>
    <mergeCell ref="DS4:EG4"/>
    <mergeCell ref="CO4:DC4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2"/>
  <sheetViews>
    <sheetView topLeftCell="A26" zoomScale="80" zoomScaleNormal="80" workbookViewId="0">
      <selection activeCell="D44" sqref="D44"/>
    </sheetView>
  </sheetViews>
  <sheetFormatPr defaultRowHeight="15" x14ac:dyDescent="0.25"/>
  <cols>
    <col min="2" max="2" width="42.85546875" customWidth="1"/>
    <col min="4" max="4" width="13.42578125" customWidth="1"/>
  </cols>
  <sheetData>
    <row r="1" spans="1:200" ht="15.75" x14ac:dyDescent="0.25">
      <c r="A1" s="6" t="s">
        <v>154</v>
      </c>
      <c r="B1" s="15" t="s">
        <v>436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158" t="s">
        <v>863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7"/>
      <c r="V2" s="7"/>
      <c r="W2" s="7"/>
      <c r="X2" s="7"/>
      <c r="Y2" s="7"/>
      <c r="Z2" s="7"/>
      <c r="AA2" s="7"/>
      <c r="AB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x14ac:dyDescent="0.25">
      <c r="A4" s="139" t="s">
        <v>0</v>
      </c>
      <c r="B4" s="139" t="s">
        <v>1</v>
      </c>
      <c r="C4" s="188" t="s">
        <v>57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44" t="s">
        <v>2</v>
      </c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50" t="s">
        <v>88</v>
      </c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66" t="s">
        <v>115</v>
      </c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83" t="s">
        <v>115</v>
      </c>
      <c r="DW4" s="183"/>
      <c r="DX4" s="183"/>
      <c r="DY4" s="183"/>
      <c r="DZ4" s="183"/>
      <c r="EA4" s="183"/>
      <c r="EB4" s="183"/>
      <c r="EC4" s="183"/>
      <c r="ED4" s="183"/>
      <c r="EE4" s="183"/>
      <c r="EF4" s="183"/>
      <c r="EG4" s="183"/>
      <c r="EH4" s="183"/>
      <c r="EI4" s="183"/>
      <c r="EJ4" s="183"/>
      <c r="EK4" s="183"/>
      <c r="EL4" s="183"/>
      <c r="EM4" s="183"/>
      <c r="EN4" s="183"/>
      <c r="EO4" s="183"/>
      <c r="EP4" s="183"/>
      <c r="EQ4" s="183"/>
      <c r="ER4" s="183"/>
      <c r="ES4" s="183"/>
      <c r="ET4" s="183"/>
      <c r="EU4" s="183"/>
      <c r="EV4" s="183"/>
      <c r="EW4" s="183"/>
      <c r="EX4" s="183"/>
      <c r="EY4" s="183"/>
      <c r="EZ4" s="183"/>
      <c r="FA4" s="183"/>
      <c r="FB4" s="183"/>
      <c r="FC4" s="99" t="s">
        <v>115</v>
      </c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160" t="s">
        <v>138</v>
      </c>
      <c r="GB4" s="161"/>
      <c r="GC4" s="161"/>
      <c r="GD4" s="161"/>
      <c r="GE4" s="161"/>
      <c r="GF4" s="161"/>
      <c r="GG4" s="161"/>
      <c r="GH4" s="161"/>
      <c r="GI4" s="161"/>
      <c r="GJ4" s="161"/>
      <c r="GK4" s="161"/>
      <c r="GL4" s="161"/>
      <c r="GM4" s="161"/>
      <c r="GN4" s="161"/>
      <c r="GO4" s="161"/>
      <c r="GP4" s="161"/>
      <c r="GQ4" s="161"/>
      <c r="GR4" s="161"/>
    </row>
    <row r="5" spans="1:200" ht="13.5" customHeight="1" x14ac:dyDescent="0.25">
      <c r="A5" s="139"/>
      <c r="B5" s="139"/>
      <c r="C5" s="151" t="s">
        <v>58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 t="s">
        <v>56</v>
      </c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 t="s">
        <v>3</v>
      </c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11" t="s">
        <v>331</v>
      </c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51" t="s">
        <v>332</v>
      </c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10" t="s">
        <v>159</v>
      </c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2"/>
      <c r="DG5" s="104" t="s">
        <v>116</v>
      </c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 t="s">
        <v>174</v>
      </c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75" t="s">
        <v>174</v>
      </c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7"/>
      <c r="FI5" s="175" t="s">
        <v>117</v>
      </c>
      <c r="FJ5" s="176"/>
      <c r="FK5" s="176"/>
      <c r="FL5" s="176"/>
      <c r="FM5" s="176"/>
      <c r="FN5" s="176"/>
      <c r="FO5" s="176"/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7"/>
      <c r="GA5" s="152" t="s">
        <v>139</v>
      </c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</row>
    <row r="6" spans="1:200" ht="15.75" hidden="1" x14ac:dyDescent="0.25">
      <c r="A6" s="139"/>
      <c r="B6" s="139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9"/>
      <c r="B7" s="139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9"/>
      <c r="B8" s="139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9"/>
      <c r="B9" s="139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9"/>
      <c r="B10" s="139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6.5" thickBot="1" x14ac:dyDescent="0.3">
      <c r="A11" s="139"/>
      <c r="B11" s="139"/>
      <c r="C11" s="170" t="s">
        <v>437</v>
      </c>
      <c r="D11" s="167" t="s">
        <v>5</v>
      </c>
      <c r="E11" s="167" t="s">
        <v>6</v>
      </c>
      <c r="F11" s="151" t="s">
        <v>438</v>
      </c>
      <c r="G11" s="151" t="s">
        <v>7</v>
      </c>
      <c r="H11" s="151" t="s">
        <v>8</v>
      </c>
      <c r="I11" s="151" t="s">
        <v>494</v>
      </c>
      <c r="J11" s="151" t="s">
        <v>9</v>
      </c>
      <c r="K11" s="151" t="s">
        <v>10</v>
      </c>
      <c r="L11" s="167" t="s">
        <v>439</v>
      </c>
      <c r="M11" s="167" t="s">
        <v>9</v>
      </c>
      <c r="N11" s="167" t="s">
        <v>10</v>
      </c>
      <c r="O11" s="167" t="s">
        <v>440</v>
      </c>
      <c r="P11" s="167" t="s">
        <v>11</v>
      </c>
      <c r="Q11" s="167" t="s">
        <v>4</v>
      </c>
      <c r="R11" s="167" t="s">
        <v>441</v>
      </c>
      <c r="S11" s="167" t="s">
        <v>6</v>
      </c>
      <c r="T11" s="167" t="s">
        <v>12</v>
      </c>
      <c r="U11" s="170" t="s">
        <v>442</v>
      </c>
      <c r="V11" s="167"/>
      <c r="W11" s="167"/>
      <c r="X11" s="169" t="s">
        <v>443</v>
      </c>
      <c r="Y11" s="122"/>
      <c r="Z11" s="170"/>
      <c r="AA11" s="169" t="s">
        <v>495</v>
      </c>
      <c r="AB11" s="122"/>
      <c r="AC11" s="170"/>
      <c r="AD11" s="167" t="s">
        <v>444</v>
      </c>
      <c r="AE11" s="167"/>
      <c r="AF11" s="167"/>
      <c r="AG11" s="167" t="s">
        <v>445</v>
      </c>
      <c r="AH11" s="167"/>
      <c r="AI11" s="167"/>
      <c r="AJ11" s="167" t="s">
        <v>446</v>
      </c>
      <c r="AK11" s="167"/>
      <c r="AL11" s="167"/>
      <c r="AM11" s="168" t="s">
        <v>447</v>
      </c>
      <c r="AN11" s="168"/>
      <c r="AO11" s="168"/>
      <c r="AP11" s="167" t="s">
        <v>448</v>
      </c>
      <c r="AQ11" s="167"/>
      <c r="AR11" s="167"/>
      <c r="AS11" s="167" t="s">
        <v>449</v>
      </c>
      <c r="AT11" s="167"/>
      <c r="AU11" s="167"/>
      <c r="AV11" s="167" t="s">
        <v>450</v>
      </c>
      <c r="AW11" s="167"/>
      <c r="AX11" s="167"/>
      <c r="AY11" s="167" t="s">
        <v>451</v>
      </c>
      <c r="AZ11" s="167"/>
      <c r="BA11" s="167"/>
      <c r="BB11" s="167" t="s">
        <v>452</v>
      </c>
      <c r="BC11" s="167"/>
      <c r="BD11" s="167"/>
      <c r="BE11" s="168" t="s">
        <v>496</v>
      </c>
      <c r="BF11" s="168"/>
      <c r="BG11" s="168"/>
      <c r="BH11" s="168" t="s">
        <v>453</v>
      </c>
      <c r="BI11" s="168"/>
      <c r="BJ11" s="184"/>
      <c r="BK11" s="151" t="s">
        <v>454</v>
      </c>
      <c r="BL11" s="151"/>
      <c r="BM11" s="151"/>
      <c r="BN11" s="151" t="s">
        <v>455</v>
      </c>
      <c r="BO11" s="151"/>
      <c r="BP11" s="151"/>
      <c r="BQ11" s="106" t="s">
        <v>456</v>
      </c>
      <c r="BR11" s="106"/>
      <c r="BS11" s="106"/>
      <c r="BT11" s="200" t="s">
        <v>457</v>
      </c>
      <c r="BU11" s="201"/>
      <c r="BV11" s="202"/>
      <c r="BW11" s="106" t="s">
        <v>458</v>
      </c>
      <c r="BX11" s="106"/>
      <c r="BY11" s="106"/>
      <c r="BZ11" s="106" t="s">
        <v>459</v>
      </c>
      <c r="CA11" s="106"/>
      <c r="CB11" s="106"/>
      <c r="CC11" s="106" t="s">
        <v>497</v>
      </c>
      <c r="CD11" s="106"/>
      <c r="CE11" s="106"/>
      <c r="CF11" s="106" t="s">
        <v>460</v>
      </c>
      <c r="CG11" s="106"/>
      <c r="CH11" s="106"/>
      <c r="CI11" s="106" t="s">
        <v>461</v>
      </c>
      <c r="CJ11" s="106"/>
      <c r="CK11" s="106"/>
      <c r="CL11" s="106" t="s">
        <v>462</v>
      </c>
      <c r="CM11" s="106"/>
      <c r="CN11" s="106"/>
      <c r="CO11" s="154" t="s">
        <v>463</v>
      </c>
      <c r="CP11" s="106"/>
      <c r="CQ11" s="106"/>
      <c r="CR11" s="106" t="s">
        <v>464</v>
      </c>
      <c r="CS11" s="106"/>
      <c r="CT11" s="106"/>
      <c r="CU11" s="106" t="s">
        <v>498</v>
      </c>
      <c r="CV11" s="106"/>
      <c r="CW11" s="106"/>
      <c r="CX11" s="106" t="s">
        <v>465</v>
      </c>
      <c r="CY11" s="106"/>
      <c r="CZ11" s="106"/>
      <c r="DA11" s="106" t="s">
        <v>466</v>
      </c>
      <c r="DB11" s="106"/>
      <c r="DC11" s="106"/>
      <c r="DD11" s="106" t="s">
        <v>467</v>
      </c>
      <c r="DE11" s="106"/>
      <c r="DF11" s="106"/>
      <c r="DG11" s="106" t="s">
        <v>468</v>
      </c>
      <c r="DH11" s="106"/>
      <c r="DI11" s="106"/>
      <c r="DJ11" s="178" t="s">
        <v>469</v>
      </c>
      <c r="DK11" s="179"/>
      <c r="DL11" s="180"/>
      <c r="DM11" s="178" t="s">
        <v>470</v>
      </c>
      <c r="DN11" s="179"/>
      <c r="DO11" s="180"/>
      <c r="DP11" s="178" t="s">
        <v>471</v>
      </c>
      <c r="DQ11" s="179"/>
      <c r="DR11" s="180"/>
      <c r="DS11" s="178" t="s">
        <v>472</v>
      </c>
      <c r="DT11" s="179"/>
      <c r="DU11" s="180"/>
      <c r="DV11" s="178" t="s">
        <v>473</v>
      </c>
      <c r="DW11" s="179"/>
      <c r="DX11" s="180"/>
      <c r="DY11" s="178" t="s">
        <v>499</v>
      </c>
      <c r="DZ11" s="179"/>
      <c r="EA11" s="180"/>
      <c r="EB11" s="178" t="s">
        <v>474</v>
      </c>
      <c r="EC11" s="179"/>
      <c r="ED11" s="180"/>
      <c r="EE11" s="178" t="s">
        <v>475</v>
      </c>
      <c r="EF11" s="179"/>
      <c r="EG11" s="180"/>
      <c r="EH11" s="178" t="s">
        <v>476</v>
      </c>
      <c r="EI11" s="179"/>
      <c r="EJ11" s="180"/>
      <c r="EK11" s="178" t="s">
        <v>477</v>
      </c>
      <c r="EL11" s="179"/>
      <c r="EM11" s="180"/>
      <c r="EN11" s="178" t="s">
        <v>478</v>
      </c>
      <c r="EO11" s="179"/>
      <c r="EP11" s="180"/>
      <c r="EQ11" s="178" t="s">
        <v>479</v>
      </c>
      <c r="ER11" s="179"/>
      <c r="ES11" s="180"/>
      <c r="ET11" s="152" t="s">
        <v>480</v>
      </c>
      <c r="EU11" s="153"/>
      <c r="EV11" s="154"/>
      <c r="EW11" s="152" t="s">
        <v>481</v>
      </c>
      <c r="EX11" s="153"/>
      <c r="EY11" s="154"/>
      <c r="EZ11" s="152" t="s">
        <v>482</v>
      </c>
      <c r="FA11" s="153"/>
      <c r="FB11" s="154"/>
      <c r="FC11" s="178" t="s">
        <v>500</v>
      </c>
      <c r="FD11" s="179"/>
      <c r="FE11" s="180"/>
      <c r="FF11" s="178" t="s">
        <v>483</v>
      </c>
      <c r="FG11" s="179"/>
      <c r="FH11" s="180"/>
      <c r="FI11" s="152" t="s">
        <v>484</v>
      </c>
      <c r="FJ11" s="153"/>
      <c r="FK11" s="154"/>
      <c r="FL11" s="152" t="s">
        <v>485</v>
      </c>
      <c r="FM11" s="153"/>
      <c r="FN11" s="154"/>
      <c r="FO11" s="152" t="s">
        <v>486</v>
      </c>
      <c r="FP11" s="153"/>
      <c r="FQ11" s="154"/>
      <c r="FR11" s="154" t="s">
        <v>487</v>
      </c>
      <c r="FS11" s="106"/>
      <c r="FT11" s="106"/>
      <c r="FU11" s="106" t="s">
        <v>488</v>
      </c>
      <c r="FV11" s="106"/>
      <c r="FW11" s="106"/>
      <c r="FX11" s="184" t="s">
        <v>501</v>
      </c>
      <c r="FY11" s="195"/>
      <c r="FZ11" s="196"/>
      <c r="GA11" s="106" t="s">
        <v>489</v>
      </c>
      <c r="GB11" s="106"/>
      <c r="GC11" s="106"/>
      <c r="GD11" s="106" t="s">
        <v>490</v>
      </c>
      <c r="GE11" s="106"/>
      <c r="GF11" s="106"/>
      <c r="GG11" s="106" t="s">
        <v>502</v>
      </c>
      <c r="GH11" s="106"/>
      <c r="GI11" s="106"/>
      <c r="GJ11" s="106" t="s">
        <v>491</v>
      </c>
      <c r="GK11" s="106"/>
      <c r="GL11" s="106"/>
      <c r="GM11" s="106" t="s">
        <v>492</v>
      </c>
      <c r="GN11" s="106"/>
      <c r="GO11" s="106"/>
      <c r="GP11" s="106" t="s">
        <v>493</v>
      </c>
      <c r="GQ11" s="106"/>
      <c r="GR11" s="106"/>
    </row>
    <row r="12" spans="1:200" ht="109.15" customHeight="1" thickBot="1" x14ac:dyDescent="0.3">
      <c r="A12" s="139"/>
      <c r="B12" s="139"/>
      <c r="C12" s="147" t="s">
        <v>1080</v>
      </c>
      <c r="D12" s="148"/>
      <c r="E12" s="149"/>
      <c r="F12" s="147" t="s">
        <v>1083</v>
      </c>
      <c r="G12" s="148"/>
      <c r="H12" s="149"/>
      <c r="I12" s="197" t="s">
        <v>1086</v>
      </c>
      <c r="J12" s="198"/>
      <c r="K12" s="199"/>
      <c r="L12" s="147" t="s">
        <v>539</v>
      </c>
      <c r="M12" s="148"/>
      <c r="N12" s="149"/>
      <c r="O12" s="147" t="s">
        <v>1089</v>
      </c>
      <c r="P12" s="148"/>
      <c r="Q12" s="149"/>
      <c r="R12" s="147" t="s">
        <v>1092</v>
      </c>
      <c r="S12" s="148"/>
      <c r="T12" s="149"/>
      <c r="U12" s="147" t="s">
        <v>1096</v>
      </c>
      <c r="V12" s="148"/>
      <c r="W12" s="149"/>
      <c r="X12" s="147" t="s">
        <v>540</v>
      </c>
      <c r="Y12" s="148"/>
      <c r="Z12" s="149"/>
      <c r="AA12" s="147" t="s">
        <v>541</v>
      </c>
      <c r="AB12" s="148"/>
      <c r="AC12" s="149"/>
      <c r="AD12" s="147" t="s">
        <v>542</v>
      </c>
      <c r="AE12" s="148"/>
      <c r="AF12" s="149"/>
      <c r="AG12" s="147" t="s">
        <v>1101</v>
      </c>
      <c r="AH12" s="148"/>
      <c r="AI12" s="149"/>
      <c r="AJ12" s="147" t="s">
        <v>543</v>
      </c>
      <c r="AK12" s="148"/>
      <c r="AL12" s="149"/>
      <c r="AM12" s="147" t="s">
        <v>544</v>
      </c>
      <c r="AN12" s="148"/>
      <c r="AO12" s="149"/>
      <c r="AP12" s="147" t="s">
        <v>545</v>
      </c>
      <c r="AQ12" s="148"/>
      <c r="AR12" s="149"/>
      <c r="AS12" s="147" t="s">
        <v>1104</v>
      </c>
      <c r="AT12" s="148"/>
      <c r="AU12" s="149"/>
      <c r="AV12" s="147" t="s">
        <v>1370</v>
      </c>
      <c r="AW12" s="148"/>
      <c r="AX12" s="149"/>
      <c r="AY12" s="147" t="s">
        <v>546</v>
      </c>
      <c r="AZ12" s="148"/>
      <c r="BA12" s="149"/>
      <c r="BB12" s="171" t="s">
        <v>530</v>
      </c>
      <c r="BC12" s="172"/>
      <c r="BD12" s="173"/>
      <c r="BE12" s="147" t="s">
        <v>547</v>
      </c>
      <c r="BF12" s="148"/>
      <c r="BG12" s="149"/>
      <c r="BH12" s="147" t="s">
        <v>1110</v>
      </c>
      <c r="BI12" s="148"/>
      <c r="BJ12" s="149"/>
      <c r="BK12" s="147" t="s">
        <v>548</v>
      </c>
      <c r="BL12" s="148"/>
      <c r="BM12" s="149"/>
      <c r="BN12" s="147" t="s">
        <v>549</v>
      </c>
      <c r="BO12" s="148"/>
      <c r="BP12" s="149"/>
      <c r="BQ12" s="147" t="s">
        <v>550</v>
      </c>
      <c r="BR12" s="148"/>
      <c r="BS12" s="149"/>
      <c r="BT12" s="147" t="s">
        <v>551</v>
      </c>
      <c r="BU12" s="148"/>
      <c r="BV12" s="149"/>
      <c r="BW12" s="147" t="s">
        <v>1117</v>
      </c>
      <c r="BX12" s="148"/>
      <c r="BY12" s="149"/>
      <c r="BZ12" s="147" t="s">
        <v>558</v>
      </c>
      <c r="CA12" s="148"/>
      <c r="CB12" s="149"/>
      <c r="CC12" s="147" t="s">
        <v>1121</v>
      </c>
      <c r="CD12" s="148"/>
      <c r="CE12" s="149"/>
      <c r="CF12" s="147" t="s">
        <v>559</v>
      </c>
      <c r="CG12" s="148"/>
      <c r="CH12" s="149"/>
      <c r="CI12" s="147" t="s">
        <v>560</v>
      </c>
      <c r="CJ12" s="148"/>
      <c r="CK12" s="149"/>
      <c r="CL12" s="147" t="s">
        <v>561</v>
      </c>
      <c r="CM12" s="148"/>
      <c r="CN12" s="149"/>
      <c r="CO12" s="147" t="s">
        <v>604</v>
      </c>
      <c r="CP12" s="148"/>
      <c r="CQ12" s="149"/>
      <c r="CR12" s="147" t="s">
        <v>601</v>
      </c>
      <c r="CS12" s="148"/>
      <c r="CT12" s="149"/>
      <c r="CU12" s="171" t="s">
        <v>605</v>
      </c>
      <c r="CV12" s="172"/>
      <c r="CW12" s="173"/>
      <c r="CX12" s="147" t="s">
        <v>602</v>
      </c>
      <c r="CY12" s="148"/>
      <c r="CZ12" s="149"/>
      <c r="DA12" s="147" t="s">
        <v>603</v>
      </c>
      <c r="DB12" s="148"/>
      <c r="DC12" s="149"/>
      <c r="DD12" s="147" t="s">
        <v>1133</v>
      </c>
      <c r="DE12" s="148"/>
      <c r="DF12" s="149"/>
      <c r="DG12" s="147" t="s">
        <v>1136</v>
      </c>
      <c r="DH12" s="148"/>
      <c r="DI12" s="149"/>
      <c r="DJ12" s="147" t="s">
        <v>606</v>
      </c>
      <c r="DK12" s="148"/>
      <c r="DL12" s="149"/>
      <c r="DM12" s="147" t="s">
        <v>1140</v>
      </c>
      <c r="DN12" s="148"/>
      <c r="DO12" s="149"/>
      <c r="DP12" s="147" t="s">
        <v>607</v>
      </c>
      <c r="DQ12" s="148"/>
      <c r="DR12" s="149"/>
      <c r="DS12" s="147" t="s">
        <v>608</v>
      </c>
      <c r="DT12" s="148"/>
      <c r="DU12" s="149"/>
      <c r="DV12" s="147" t="s">
        <v>1148</v>
      </c>
      <c r="DW12" s="148"/>
      <c r="DX12" s="149"/>
      <c r="DY12" s="147" t="s">
        <v>609</v>
      </c>
      <c r="DZ12" s="148"/>
      <c r="EA12" s="149"/>
      <c r="EB12" s="147" t="s">
        <v>610</v>
      </c>
      <c r="EC12" s="148"/>
      <c r="ED12" s="149"/>
      <c r="EE12" s="171" t="s">
        <v>611</v>
      </c>
      <c r="EF12" s="172"/>
      <c r="EG12" s="173"/>
      <c r="EH12" s="147" t="s">
        <v>612</v>
      </c>
      <c r="EI12" s="148"/>
      <c r="EJ12" s="149"/>
      <c r="EK12" s="185" t="s">
        <v>613</v>
      </c>
      <c r="EL12" s="186"/>
      <c r="EM12" s="187"/>
      <c r="EN12" s="147" t="s">
        <v>1159</v>
      </c>
      <c r="EO12" s="148"/>
      <c r="EP12" s="149"/>
      <c r="EQ12" s="147" t="s">
        <v>614</v>
      </c>
      <c r="ER12" s="148"/>
      <c r="ES12" s="149"/>
      <c r="ET12" s="147" t="s">
        <v>615</v>
      </c>
      <c r="EU12" s="148"/>
      <c r="EV12" s="149"/>
      <c r="EW12" s="171" t="s">
        <v>1165</v>
      </c>
      <c r="EX12" s="172"/>
      <c r="EY12" s="173"/>
      <c r="EZ12" s="147" t="s">
        <v>617</v>
      </c>
      <c r="FA12" s="148"/>
      <c r="FB12" s="149"/>
      <c r="FC12" s="147" t="s">
        <v>618</v>
      </c>
      <c r="FD12" s="148"/>
      <c r="FE12" s="149"/>
      <c r="FF12" s="147" t="s">
        <v>616</v>
      </c>
      <c r="FG12" s="148"/>
      <c r="FH12" s="149"/>
      <c r="FI12" s="147" t="s">
        <v>1170</v>
      </c>
      <c r="FJ12" s="148"/>
      <c r="FK12" s="149"/>
      <c r="FL12" s="147" t="s">
        <v>619</v>
      </c>
      <c r="FM12" s="148"/>
      <c r="FN12" s="149"/>
      <c r="FO12" s="147" t="s">
        <v>1174</v>
      </c>
      <c r="FP12" s="148"/>
      <c r="FQ12" s="149"/>
      <c r="FR12" s="147" t="s">
        <v>621</v>
      </c>
      <c r="FS12" s="148"/>
      <c r="FT12" s="149"/>
      <c r="FU12" s="185" t="s">
        <v>1373</v>
      </c>
      <c r="FV12" s="186"/>
      <c r="FW12" s="203"/>
      <c r="FX12" s="197" t="s">
        <v>1374</v>
      </c>
      <c r="FY12" s="198"/>
      <c r="FZ12" s="199"/>
      <c r="GA12" s="147" t="s">
        <v>625</v>
      </c>
      <c r="GB12" s="148"/>
      <c r="GC12" s="149"/>
      <c r="GD12" s="147" t="s">
        <v>1180</v>
      </c>
      <c r="GE12" s="148"/>
      <c r="GF12" s="149"/>
      <c r="GG12" s="147" t="s">
        <v>628</v>
      </c>
      <c r="GH12" s="148"/>
      <c r="GI12" s="149"/>
      <c r="GJ12" s="171" t="s">
        <v>1186</v>
      </c>
      <c r="GK12" s="172"/>
      <c r="GL12" s="173"/>
      <c r="GM12" s="147" t="s">
        <v>1190</v>
      </c>
      <c r="GN12" s="148"/>
      <c r="GO12" s="149"/>
      <c r="GP12" s="147" t="s">
        <v>1375</v>
      </c>
      <c r="GQ12" s="148"/>
      <c r="GR12" s="149"/>
    </row>
    <row r="13" spans="1:200" ht="132.75" thickBot="1" x14ac:dyDescent="0.3">
      <c r="A13" s="139"/>
      <c r="B13" s="139"/>
      <c r="C13" s="20" t="s">
        <v>1081</v>
      </c>
      <c r="D13" s="21" t="s">
        <v>1082</v>
      </c>
      <c r="E13" s="22" t="s">
        <v>32</v>
      </c>
      <c r="F13" s="32" t="s">
        <v>503</v>
      </c>
      <c r="G13" s="41" t="s">
        <v>1084</v>
      </c>
      <c r="H13" s="42" t="s">
        <v>1085</v>
      </c>
      <c r="I13" s="20" t="s">
        <v>333</v>
      </c>
      <c r="J13" s="21" t="s">
        <v>1087</v>
      </c>
      <c r="K13" s="22" t="s">
        <v>1088</v>
      </c>
      <c r="L13" s="20" t="s">
        <v>504</v>
      </c>
      <c r="M13" s="21" t="s">
        <v>505</v>
      </c>
      <c r="N13" s="22" t="s">
        <v>506</v>
      </c>
      <c r="O13" s="20" t="s">
        <v>1090</v>
      </c>
      <c r="P13" s="21" t="s">
        <v>1090</v>
      </c>
      <c r="Q13" s="22" t="s">
        <v>1091</v>
      </c>
      <c r="R13" s="20" t="s">
        <v>1093</v>
      </c>
      <c r="S13" s="21" t="s">
        <v>1094</v>
      </c>
      <c r="T13" s="22" t="s">
        <v>1095</v>
      </c>
      <c r="U13" s="20" t="s">
        <v>1097</v>
      </c>
      <c r="V13" s="21" t="s">
        <v>1098</v>
      </c>
      <c r="W13" s="22" t="s">
        <v>1099</v>
      </c>
      <c r="X13" s="20" t="s">
        <v>198</v>
      </c>
      <c r="Y13" s="21" t="s">
        <v>210</v>
      </c>
      <c r="Z13" s="22" t="s">
        <v>212</v>
      </c>
      <c r="AA13" s="20" t="s">
        <v>507</v>
      </c>
      <c r="AB13" s="21" t="s">
        <v>508</v>
      </c>
      <c r="AC13" s="22" t="s">
        <v>509</v>
      </c>
      <c r="AD13" s="20" t="s">
        <v>510</v>
      </c>
      <c r="AE13" s="21" t="s">
        <v>511</v>
      </c>
      <c r="AF13" s="22" t="s">
        <v>1100</v>
      </c>
      <c r="AG13" s="20" t="s">
        <v>516</v>
      </c>
      <c r="AH13" s="21" t="s">
        <v>517</v>
      </c>
      <c r="AI13" s="22" t="s">
        <v>1102</v>
      </c>
      <c r="AJ13" s="20" t="s">
        <v>216</v>
      </c>
      <c r="AK13" s="21" t="s">
        <v>1103</v>
      </c>
      <c r="AL13" s="22" t="s">
        <v>519</v>
      </c>
      <c r="AM13" s="20" t="s">
        <v>520</v>
      </c>
      <c r="AN13" s="21" t="s">
        <v>521</v>
      </c>
      <c r="AO13" s="22" t="s">
        <v>522</v>
      </c>
      <c r="AP13" s="20" t="s">
        <v>244</v>
      </c>
      <c r="AQ13" s="21" t="s">
        <v>913</v>
      </c>
      <c r="AR13" s="22" t="s">
        <v>245</v>
      </c>
      <c r="AS13" s="20" t="s">
        <v>1105</v>
      </c>
      <c r="AT13" s="21" t="s">
        <v>1106</v>
      </c>
      <c r="AU13" s="22" t="s">
        <v>87</v>
      </c>
      <c r="AV13" s="20" t="s">
        <v>526</v>
      </c>
      <c r="AW13" s="21" t="s">
        <v>527</v>
      </c>
      <c r="AX13" s="22" t="s">
        <v>528</v>
      </c>
      <c r="AY13" s="20" t="s">
        <v>529</v>
      </c>
      <c r="AZ13" s="21" t="s">
        <v>1107</v>
      </c>
      <c r="BA13" s="22" t="s">
        <v>193</v>
      </c>
      <c r="BB13" s="20" t="s">
        <v>1108</v>
      </c>
      <c r="BC13" s="21" t="s">
        <v>531</v>
      </c>
      <c r="BD13" s="22" t="s">
        <v>1109</v>
      </c>
      <c r="BE13" s="20" t="s">
        <v>84</v>
      </c>
      <c r="BF13" s="21" t="s">
        <v>532</v>
      </c>
      <c r="BG13" s="22" t="s">
        <v>205</v>
      </c>
      <c r="BH13" s="20" t="s">
        <v>1111</v>
      </c>
      <c r="BI13" s="21" t="s">
        <v>1112</v>
      </c>
      <c r="BJ13" s="22" t="s">
        <v>1113</v>
      </c>
      <c r="BK13" s="20" t="s">
        <v>354</v>
      </c>
      <c r="BL13" s="21" t="s">
        <v>523</v>
      </c>
      <c r="BM13" s="22" t="s">
        <v>524</v>
      </c>
      <c r="BN13" s="20" t="s">
        <v>349</v>
      </c>
      <c r="BO13" s="21" t="s">
        <v>68</v>
      </c>
      <c r="BP13" s="22" t="s">
        <v>1114</v>
      </c>
      <c r="BQ13" s="20" t="s">
        <v>69</v>
      </c>
      <c r="BR13" s="21" t="s">
        <v>1115</v>
      </c>
      <c r="BS13" s="22" t="s">
        <v>1116</v>
      </c>
      <c r="BT13" s="20" t="s">
        <v>536</v>
      </c>
      <c r="BU13" s="21" t="s">
        <v>537</v>
      </c>
      <c r="BV13" s="22" t="s">
        <v>538</v>
      </c>
      <c r="BW13" s="20" t="s">
        <v>1118</v>
      </c>
      <c r="BX13" s="21" t="s">
        <v>1119</v>
      </c>
      <c r="BY13" s="22" t="s">
        <v>1120</v>
      </c>
      <c r="BZ13" s="20" t="s">
        <v>220</v>
      </c>
      <c r="CA13" s="21" t="s">
        <v>221</v>
      </c>
      <c r="CB13" s="22" t="s">
        <v>552</v>
      </c>
      <c r="CC13" s="20" t="s">
        <v>1122</v>
      </c>
      <c r="CD13" s="21" t="s">
        <v>1123</v>
      </c>
      <c r="CE13" s="22" t="s">
        <v>1124</v>
      </c>
      <c r="CF13" s="20" t="s">
        <v>1125</v>
      </c>
      <c r="CG13" s="21" t="s">
        <v>1126</v>
      </c>
      <c r="CH13" s="22" t="s">
        <v>1127</v>
      </c>
      <c r="CI13" s="20" t="s">
        <v>553</v>
      </c>
      <c r="CJ13" s="21" t="s">
        <v>554</v>
      </c>
      <c r="CK13" s="22" t="s">
        <v>555</v>
      </c>
      <c r="CL13" s="20" t="s">
        <v>556</v>
      </c>
      <c r="CM13" s="21" t="s">
        <v>557</v>
      </c>
      <c r="CN13" s="22" t="s">
        <v>1128</v>
      </c>
      <c r="CO13" s="20" t="s">
        <v>1129</v>
      </c>
      <c r="CP13" s="21" t="s">
        <v>1130</v>
      </c>
      <c r="CQ13" s="22" t="s">
        <v>1131</v>
      </c>
      <c r="CR13" s="20" t="s">
        <v>233</v>
      </c>
      <c r="CS13" s="21" t="s">
        <v>1132</v>
      </c>
      <c r="CT13" s="22" t="s">
        <v>234</v>
      </c>
      <c r="CU13" s="20" t="s">
        <v>568</v>
      </c>
      <c r="CV13" s="21" t="s">
        <v>569</v>
      </c>
      <c r="CW13" s="22" t="s">
        <v>570</v>
      </c>
      <c r="CX13" s="20" t="s">
        <v>562</v>
      </c>
      <c r="CY13" s="21" t="s">
        <v>563</v>
      </c>
      <c r="CZ13" s="22" t="s">
        <v>564</v>
      </c>
      <c r="DA13" s="20" t="s">
        <v>565</v>
      </c>
      <c r="DB13" s="21" t="s">
        <v>566</v>
      </c>
      <c r="DC13" s="22" t="s">
        <v>567</v>
      </c>
      <c r="DD13" s="20" t="s">
        <v>571</v>
      </c>
      <c r="DE13" s="21" t="s">
        <v>1134</v>
      </c>
      <c r="DF13" s="22" t="s">
        <v>1135</v>
      </c>
      <c r="DG13" s="20" t="s">
        <v>575</v>
      </c>
      <c r="DH13" s="21" t="s">
        <v>576</v>
      </c>
      <c r="DI13" s="22" t="s">
        <v>1137</v>
      </c>
      <c r="DJ13" s="20" t="s">
        <v>1138</v>
      </c>
      <c r="DK13" s="21" t="s">
        <v>572</v>
      </c>
      <c r="DL13" s="22" t="s">
        <v>1139</v>
      </c>
      <c r="DM13" s="20" t="s">
        <v>573</v>
      </c>
      <c r="DN13" s="21" t="s">
        <v>1141</v>
      </c>
      <c r="DO13" s="22" t="s">
        <v>1142</v>
      </c>
      <c r="DP13" s="20" t="s">
        <v>574</v>
      </c>
      <c r="DQ13" s="21" t="s">
        <v>1143</v>
      </c>
      <c r="DR13" s="22" t="s">
        <v>1144</v>
      </c>
      <c r="DS13" s="20" t="s">
        <v>1145</v>
      </c>
      <c r="DT13" s="21" t="s">
        <v>1146</v>
      </c>
      <c r="DU13" s="22" t="s">
        <v>1147</v>
      </c>
      <c r="DV13" s="20" t="s">
        <v>1149</v>
      </c>
      <c r="DW13" s="21" t="s">
        <v>1150</v>
      </c>
      <c r="DX13" s="22" t="s">
        <v>1371</v>
      </c>
      <c r="DY13" s="20" t="s">
        <v>1151</v>
      </c>
      <c r="DZ13" s="21" t="s">
        <v>1372</v>
      </c>
      <c r="EA13" s="22" t="s">
        <v>1152</v>
      </c>
      <c r="EB13" s="20" t="s">
        <v>578</v>
      </c>
      <c r="EC13" s="21" t="s">
        <v>579</v>
      </c>
      <c r="ED13" s="22" t="s">
        <v>1153</v>
      </c>
      <c r="EE13" s="20" t="s">
        <v>405</v>
      </c>
      <c r="EF13" s="21" t="s">
        <v>580</v>
      </c>
      <c r="EG13" s="22" t="s">
        <v>1154</v>
      </c>
      <c r="EH13" s="20" t="s">
        <v>581</v>
      </c>
      <c r="EI13" s="21" t="s">
        <v>582</v>
      </c>
      <c r="EJ13" s="22" t="s">
        <v>1155</v>
      </c>
      <c r="EK13" s="29" t="s">
        <v>1156</v>
      </c>
      <c r="EL13" s="30" t="s">
        <v>1157</v>
      </c>
      <c r="EM13" s="27" t="s">
        <v>1158</v>
      </c>
      <c r="EN13" s="20" t="s">
        <v>583</v>
      </c>
      <c r="EO13" s="21" t="s">
        <v>584</v>
      </c>
      <c r="EP13" s="22" t="s">
        <v>1160</v>
      </c>
      <c r="EQ13" s="20" t="s">
        <v>585</v>
      </c>
      <c r="ER13" s="21" t="s">
        <v>586</v>
      </c>
      <c r="ES13" s="22" t="s">
        <v>1161</v>
      </c>
      <c r="ET13" s="20" t="s">
        <v>1162</v>
      </c>
      <c r="EU13" s="21" t="s">
        <v>1163</v>
      </c>
      <c r="EV13" s="22" t="s">
        <v>1164</v>
      </c>
      <c r="EW13" s="20" t="s">
        <v>1166</v>
      </c>
      <c r="EX13" s="21" t="s">
        <v>1167</v>
      </c>
      <c r="EY13" s="22" t="s">
        <v>1168</v>
      </c>
      <c r="EZ13" s="20" t="s">
        <v>244</v>
      </c>
      <c r="FA13" s="21" t="s">
        <v>252</v>
      </c>
      <c r="FB13" s="22" t="s">
        <v>245</v>
      </c>
      <c r="FC13" s="20" t="s">
        <v>590</v>
      </c>
      <c r="FD13" s="21" t="s">
        <v>591</v>
      </c>
      <c r="FE13" s="22" t="s">
        <v>1169</v>
      </c>
      <c r="FF13" s="20" t="s">
        <v>587</v>
      </c>
      <c r="FG13" s="21" t="s">
        <v>588</v>
      </c>
      <c r="FH13" s="22" t="s">
        <v>589</v>
      </c>
      <c r="FI13" s="20" t="s">
        <v>1171</v>
      </c>
      <c r="FJ13" s="21" t="s">
        <v>1172</v>
      </c>
      <c r="FK13" s="22" t="s">
        <v>1173</v>
      </c>
      <c r="FL13" s="20" t="s">
        <v>592</v>
      </c>
      <c r="FM13" s="21" t="s">
        <v>593</v>
      </c>
      <c r="FN13" s="22" t="s">
        <v>594</v>
      </c>
      <c r="FO13" s="20" t="s">
        <v>1175</v>
      </c>
      <c r="FP13" s="21" t="s">
        <v>1176</v>
      </c>
      <c r="FQ13" s="22" t="s">
        <v>1177</v>
      </c>
      <c r="FR13" s="20" t="s">
        <v>595</v>
      </c>
      <c r="FS13" s="21" t="s">
        <v>596</v>
      </c>
      <c r="FT13" s="22" t="s">
        <v>597</v>
      </c>
      <c r="FU13" s="31" t="s">
        <v>598</v>
      </c>
      <c r="FV13" s="43" t="s">
        <v>366</v>
      </c>
      <c r="FW13" s="43" t="s">
        <v>599</v>
      </c>
      <c r="FX13" s="20" t="s">
        <v>600</v>
      </c>
      <c r="FY13" s="21" t="s">
        <v>1178</v>
      </c>
      <c r="FZ13" s="22" t="s">
        <v>1179</v>
      </c>
      <c r="GA13" s="20" t="s">
        <v>622</v>
      </c>
      <c r="GB13" s="21" t="s">
        <v>623</v>
      </c>
      <c r="GC13" s="22" t="s">
        <v>624</v>
      </c>
      <c r="GD13" s="20" t="s">
        <v>1181</v>
      </c>
      <c r="GE13" s="21" t="s">
        <v>1182</v>
      </c>
      <c r="GF13" s="22" t="s">
        <v>1183</v>
      </c>
      <c r="GG13" s="20" t="s">
        <v>629</v>
      </c>
      <c r="GH13" s="21" t="s">
        <v>1184</v>
      </c>
      <c r="GI13" s="22" t="s">
        <v>1185</v>
      </c>
      <c r="GJ13" s="20" t="s">
        <v>1187</v>
      </c>
      <c r="GK13" s="21" t="s">
        <v>1188</v>
      </c>
      <c r="GL13" s="22" t="s">
        <v>1189</v>
      </c>
      <c r="GM13" s="20" t="s">
        <v>630</v>
      </c>
      <c r="GN13" s="21" t="s">
        <v>631</v>
      </c>
      <c r="GO13" s="22" t="s">
        <v>632</v>
      </c>
      <c r="GP13" s="20" t="s">
        <v>1191</v>
      </c>
      <c r="GQ13" s="21" t="s">
        <v>1192</v>
      </c>
      <c r="GR13" s="22" t="s">
        <v>1193</v>
      </c>
    </row>
    <row r="14" spans="1:200" ht="35.25" customHeight="1" x14ac:dyDescent="0.25">
      <c r="A14" s="2">
        <v>1</v>
      </c>
      <c r="B14" s="1" t="s">
        <v>1396</v>
      </c>
      <c r="C14" s="85"/>
      <c r="D14" s="85">
        <v>1</v>
      </c>
      <c r="E14" s="85"/>
      <c r="F14" s="86"/>
      <c r="G14" s="86">
        <v>1</v>
      </c>
      <c r="H14" s="86"/>
      <c r="I14" s="86"/>
      <c r="J14" s="86">
        <v>1</v>
      </c>
      <c r="K14" s="86"/>
      <c r="L14" s="87"/>
      <c r="M14" s="87">
        <v>1</v>
      </c>
      <c r="N14" s="87"/>
      <c r="O14" s="87"/>
      <c r="P14" s="87">
        <v>1</v>
      </c>
      <c r="Q14" s="87"/>
      <c r="R14" s="87"/>
      <c r="S14" s="87">
        <v>1</v>
      </c>
      <c r="T14" s="87"/>
      <c r="U14" s="61"/>
      <c r="V14" s="61">
        <v>1</v>
      </c>
      <c r="W14" s="61"/>
      <c r="X14" s="61"/>
      <c r="Y14" s="61">
        <v>1</v>
      </c>
      <c r="Z14" s="62"/>
      <c r="AA14" s="62">
        <v>1</v>
      </c>
      <c r="AB14" s="62"/>
      <c r="AC14" s="61"/>
      <c r="AD14" s="61"/>
      <c r="AE14" s="61">
        <v>1</v>
      </c>
      <c r="AF14" s="61"/>
      <c r="AG14" s="61"/>
      <c r="AH14" s="61">
        <v>1</v>
      </c>
      <c r="AI14" s="61"/>
      <c r="AJ14" s="61"/>
      <c r="AK14" s="61">
        <v>1</v>
      </c>
      <c r="AL14" s="61"/>
      <c r="AM14" s="63"/>
      <c r="AN14" s="63">
        <v>1</v>
      </c>
      <c r="AO14" s="63"/>
      <c r="AP14" s="63"/>
      <c r="AQ14" s="63">
        <v>1</v>
      </c>
      <c r="AR14" s="63"/>
      <c r="AS14" s="63"/>
      <c r="AT14" s="63">
        <v>1</v>
      </c>
      <c r="AU14" s="63"/>
      <c r="AV14" s="63"/>
      <c r="AW14" s="63">
        <v>1</v>
      </c>
      <c r="AX14" s="63"/>
      <c r="AY14" s="63"/>
      <c r="AZ14" s="63">
        <v>1</v>
      </c>
      <c r="BA14" s="63"/>
      <c r="BB14" s="63"/>
      <c r="BC14" s="63">
        <v>1</v>
      </c>
      <c r="BD14" s="63"/>
      <c r="BE14" s="63"/>
      <c r="BF14" s="63">
        <v>1</v>
      </c>
      <c r="BG14" s="63"/>
      <c r="BH14" s="63"/>
      <c r="BI14" s="63">
        <v>1</v>
      </c>
      <c r="BJ14" s="63"/>
      <c r="BK14" s="63"/>
      <c r="BL14" s="63">
        <v>1</v>
      </c>
      <c r="BM14" s="63"/>
      <c r="BN14" s="63"/>
      <c r="BO14" s="63">
        <v>1</v>
      </c>
      <c r="BP14" s="63"/>
      <c r="BQ14" s="63"/>
      <c r="BR14" s="63">
        <v>1</v>
      </c>
      <c r="BS14" s="63"/>
      <c r="BT14" s="63"/>
      <c r="BU14" s="63">
        <v>1</v>
      </c>
      <c r="BV14" s="63"/>
      <c r="BW14" s="92"/>
      <c r="BX14" s="93">
        <v>1</v>
      </c>
      <c r="BY14" s="93"/>
      <c r="BZ14" s="93">
        <v>1</v>
      </c>
      <c r="CA14" s="93"/>
      <c r="CB14" s="93"/>
      <c r="CC14" s="93">
        <v>1</v>
      </c>
      <c r="CD14" s="93"/>
      <c r="CE14" s="93"/>
      <c r="CF14" s="93">
        <v>1</v>
      </c>
      <c r="CG14" s="93"/>
      <c r="CH14" s="93"/>
      <c r="CI14" s="93"/>
      <c r="CJ14" s="93">
        <v>1</v>
      </c>
      <c r="CK14" s="93"/>
      <c r="CL14" s="93"/>
      <c r="CM14" s="93">
        <v>1</v>
      </c>
      <c r="CN14" s="93"/>
      <c r="CO14" s="66"/>
      <c r="CP14" s="66">
        <v>1</v>
      </c>
      <c r="CQ14" s="66"/>
      <c r="CR14" s="66"/>
      <c r="CS14" s="66">
        <v>1</v>
      </c>
      <c r="CT14" s="66"/>
      <c r="CU14" s="66"/>
      <c r="CV14" s="66">
        <v>1</v>
      </c>
      <c r="CW14" s="66"/>
      <c r="CX14" s="66"/>
      <c r="CY14" s="66">
        <v>1</v>
      </c>
      <c r="CZ14" s="66"/>
      <c r="DA14" s="66"/>
      <c r="DB14" s="66">
        <v>1</v>
      </c>
      <c r="DC14" s="66"/>
      <c r="DD14" s="66"/>
      <c r="DE14" s="66">
        <v>1</v>
      </c>
      <c r="DF14" s="66"/>
      <c r="DG14" s="66"/>
      <c r="DH14" s="66">
        <v>1</v>
      </c>
      <c r="DI14" s="66"/>
      <c r="DJ14" s="66"/>
      <c r="DK14" s="66">
        <v>1</v>
      </c>
      <c r="DL14" s="66"/>
      <c r="DM14" s="66"/>
      <c r="DN14" s="66">
        <v>1</v>
      </c>
      <c r="DO14" s="66"/>
      <c r="DP14" s="66"/>
      <c r="DQ14" s="66">
        <v>1</v>
      </c>
      <c r="DR14" s="66"/>
      <c r="DS14" s="66"/>
      <c r="DT14" s="66">
        <v>1</v>
      </c>
      <c r="DU14" s="66"/>
      <c r="DV14" s="66"/>
      <c r="DW14" s="66">
        <v>1</v>
      </c>
      <c r="DX14" s="66"/>
      <c r="DY14" s="66"/>
      <c r="DZ14" s="66">
        <v>1</v>
      </c>
      <c r="EA14" s="66"/>
      <c r="EB14" s="66"/>
      <c r="EC14" s="66">
        <v>1</v>
      </c>
      <c r="ED14" s="66"/>
      <c r="EE14" s="66"/>
      <c r="EF14" s="66">
        <v>1</v>
      </c>
      <c r="EG14" s="66"/>
      <c r="EH14" s="66"/>
      <c r="EI14" s="66">
        <v>1</v>
      </c>
      <c r="EJ14" s="66"/>
      <c r="EK14" s="66">
        <v>1</v>
      </c>
      <c r="EL14" s="66"/>
      <c r="EM14" s="66"/>
      <c r="EN14" s="66"/>
      <c r="EO14" s="66">
        <v>1</v>
      </c>
      <c r="EP14" s="66"/>
      <c r="EQ14" s="66"/>
      <c r="ER14" s="66">
        <v>1</v>
      </c>
      <c r="ES14" s="66"/>
      <c r="ET14" s="66"/>
      <c r="EU14" s="66">
        <v>1</v>
      </c>
      <c r="EV14" s="66"/>
      <c r="EW14" s="66"/>
      <c r="EX14" s="66">
        <v>1</v>
      </c>
      <c r="EY14" s="66"/>
      <c r="EZ14" s="66"/>
      <c r="FA14" s="66">
        <v>1</v>
      </c>
      <c r="FB14" s="66"/>
      <c r="FC14" s="66"/>
      <c r="FD14" s="66">
        <v>1</v>
      </c>
      <c r="FE14" s="66"/>
      <c r="FF14" s="66"/>
      <c r="FG14" s="66">
        <v>1</v>
      </c>
      <c r="FH14" s="66"/>
      <c r="FI14" s="66"/>
      <c r="FJ14" s="66">
        <v>1</v>
      </c>
      <c r="FK14" s="66"/>
      <c r="FL14" s="66"/>
      <c r="FM14" s="66">
        <v>1</v>
      </c>
      <c r="FN14" s="66"/>
      <c r="FO14" s="66"/>
      <c r="FP14" s="66">
        <v>1</v>
      </c>
      <c r="FQ14" s="66"/>
      <c r="FR14" s="66"/>
      <c r="FS14" s="66">
        <v>1</v>
      </c>
      <c r="FT14" s="66"/>
      <c r="FU14" s="66"/>
      <c r="FV14" s="66">
        <v>1</v>
      </c>
      <c r="FW14" s="66"/>
      <c r="FX14" s="66"/>
      <c r="FY14" s="66">
        <v>1</v>
      </c>
      <c r="FZ14" s="66"/>
      <c r="GA14" s="68"/>
      <c r="GB14" s="68">
        <v>1</v>
      </c>
      <c r="GC14" s="68"/>
      <c r="GD14" s="68"/>
      <c r="GE14" s="68">
        <v>1</v>
      </c>
      <c r="GF14" s="68"/>
      <c r="GG14" s="68"/>
      <c r="GH14" s="68">
        <v>1</v>
      </c>
      <c r="GI14" s="68"/>
      <c r="GJ14" s="68">
        <v>1</v>
      </c>
      <c r="GK14" s="68"/>
      <c r="GL14" s="68"/>
      <c r="GM14" s="68">
        <v>1</v>
      </c>
      <c r="GN14" s="68"/>
      <c r="GO14" s="68"/>
      <c r="GP14" s="68">
        <v>1</v>
      </c>
      <c r="GQ14" s="68"/>
      <c r="GR14" s="68"/>
    </row>
    <row r="15" spans="1:200" ht="31.5" customHeight="1" x14ac:dyDescent="0.25">
      <c r="A15" s="2">
        <v>2</v>
      </c>
      <c r="B15" s="1" t="s">
        <v>1397</v>
      </c>
      <c r="C15" s="88"/>
      <c r="D15" s="88"/>
      <c r="E15" s="88">
        <v>1</v>
      </c>
      <c r="F15" s="86"/>
      <c r="G15" s="86"/>
      <c r="H15" s="86">
        <v>1</v>
      </c>
      <c r="I15" s="86"/>
      <c r="J15" s="86"/>
      <c r="K15" s="86">
        <v>1</v>
      </c>
      <c r="L15" s="86"/>
      <c r="M15" s="86"/>
      <c r="N15" s="86">
        <v>1</v>
      </c>
      <c r="O15" s="86"/>
      <c r="P15" s="86"/>
      <c r="Q15" s="86">
        <v>1</v>
      </c>
      <c r="R15" s="86"/>
      <c r="S15" s="86"/>
      <c r="T15" s="86">
        <v>1</v>
      </c>
      <c r="U15" s="64"/>
      <c r="V15" s="64"/>
      <c r="W15" s="64">
        <v>1</v>
      </c>
      <c r="X15" s="64"/>
      <c r="Y15" s="64"/>
      <c r="Z15" s="63">
        <v>1</v>
      </c>
      <c r="AA15" s="63"/>
      <c r="AB15" s="63"/>
      <c r="AC15" s="64">
        <v>1</v>
      </c>
      <c r="AD15" s="64"/>
      <c r="AE15" s="64"/>
      <c r="AF15" s="64">
        <v>1</v>
      </c>
      <c r="AG15" s="64"/>
      <c r="AH15" s="64"/>
      <c r="AI15" s="64">
        <v>1</v>
      </c>
      <c r="AJ15" s="64"/>
      <c r="AK15" s="64"/>
      <c r="AL15" s="64">
        <v>1</v>
      </c>
      <c r="AM15" s="63"/>
      <c r="AN15" s="63"/>
      <c r="AO15" s="63">
        <v>1</v>
      </c>
      <c r="AP15" s="63"/>
      <c r="AQ15" s="63"/>
      <c r="AR15" s="63">
        <v>1</v>
      </c>
      <c r="AS15" s="63"/>
      <c r="AT15" s="63"/>
      <c r="AU15" s="63">
        <v>1</v>
      </c>
      <c r="AV15" s="63"/>
      <c r="AW15" s="63"/>
      <c r="AX15" s="63">
        <v>1</v>
      </c>
      <c r="AY15" s="63"/>
      <c r="AZ15" s="63"/>
      <c r="BA15" s="63">
        <v>1</v>
      </c>
      <c r="BB15" s="63"/>
      <c r="BC15" s="63"/>
      <c r="BD15" s="63">
        <v>1</v>
      </c>
      <c r="BE15" s="63"/>
      <c r="BF15" s="63"/>
      <c r="BG15" s="63">
        <v>1</v>
      </c>
      <c r="BH15" s="63"/>
      <c r="BI15" s="63"/>
      <c r="BJ15" s="63">
        <v>1</v>
      </c>
      <c r="BK15" s="63"/>
      <c r="BL15" s="63"/>
      <c r="BM15" s="63">
        <v>1</v>
      </c>
      <c r="BN15" s="63"/>
      <c r="BO15" s="63"/>
      <c r="BP15" s="63">
        <v>1</v>
      </c>
      <c r="BQ15" s="63"/>
      <c r="BR15" s="63"/>
      <c r="BS15" s="63">
        <v>1</v>
      </c>
      <c r="BT15" s="63"/>
      <c r="BU15" s="63"/>
      <c r="BV15" s="63">
        <v>1</v>
      </c>
      <c r="BW15" s="94"/>
      <c r="BX15" s="60"/>
      <c r="BY15" s="60">
        <v>1</v>
      </c>
      <c r="BZ15" s="60"/>
      <c r="CA15" s="60"/>
      <c r="CB15" s="60">
        <v>1</v>
      </c>
      <c r="CC15" s="60"/>
      <c r="CD15" s="60"/>
      <c r="CE15" s="60">
        <v>1</v>
      </c>
      <c r="CF15" s="60"/>
      <c r="CG15" s="60"/>
      <c r="CH15" s="60">
        <v>1</v>
      </c>
      <c r="CI15" s="60"/>
      <c r="CJ15" s="60"/>
      <c r="CK15" s="60">
        <v>1</v>
      </c>
      <c r="CL15" s="60"/>
      <c r="CM15" s="60"/>
      <c r="CN15" s="60">
        <v>1</v>
      </c>
      <c r="CO15" s="65"/>
      <c r="CP15" s="65"/>
      <c r="CQ15" s="65">
        <v>1</v>
      </c>
      <c r="CR15" s="65"/>
      <c r="CS15" s="65"/>
      <c r="CT15" s="65">
        <v>1</v>
      </c>
      <c r="CU15" s="65"/>
      <c r="CV15" s="65"/>
      <c r="CW15" s="65">
        <v>1</v>
      </c>
      <c r="CX15" s="65"/>
      <c r="CY15" s="65"/>
      <c r="CZ15" s="65">
        <v>1</v>
      </c>
      <c r="DA15" s="65"/>
      <c r="DB15" s="65"/>
      <c r="DC15" s="65">
        <v>1</v>
      </c>
      <c r="DD15" s="65"/>
      <c r="DE15" s="65"/>
      <c r="DF15" s="65">
        <v>1</v>
      </c>
      <c r="DG15" s="65"/>
      <c r="DH15" s="65"/>
      <c r="DI15" s="65">
        <v>1</v>
      </c>
      <c r="DJ15" s="65"/>
      <c r="DK15" s="65"/>
      <c r="DL15" s="65">
        <v>1</v>
      </c>
      <c r="DM15" s="65"/>
      <c r="DN15" s="65"/>
      <c r="DO15" s="65">
        <v>1</v>
      </c>
      <c r="DP15" s="65"/>
      <c r="DQ15" s="65"/>
      <c r="DR15" s="65">
        <v>1</v>
      </c>
      <c r="DS15" s="65"/>
      <c r="DT15" s="65"/>
      <c r="DU15" s="65">
        <v>1</v>
      </c>
      <c r="DV15" s="65"/>
      <c r="DW15" s="65"/>
      <c r="DX15" s="65">
        <v>1</v>
      </c>
      <c r="DY15" s="65"/>
      <c r="DZ15" s="65"/>
      <c r="EA15" s="65">
        <v>1</v>
      </c>
      <c r="EB15" s="65"/>
      <c r="EC15" s="65"/>
      <c r="ED15" s="65">
        <v>1</v>
      </c>
      <c r="EE15" s="65"/>
      <c r="EF15" s="65"/>
      <c r="EG15" s="65">
        <v>1</v>
      </c>
      <c r="EH15" s="65"/>
      <c r="EI15" s="65"/>
      <c r="EJ15" s="65">
        <v>1</v>
      </c>
      <c r="EK15" s="65"/>
      <c r="EL15" s="65"/>
      <c r="EM15" s="65">
        <v>1</v>
      </c>
      <c r="EN15" s="65"/>
      <c r="EO15" s="65"/>
      <c r="EP15" s="65">
        <v>1</v>
      </c>
      <c r="EQ15" s="65"/>
      <c r="ER15" s="65"/>
      <c r="ES15" s="65">
        <v>1</v>
      </c>
      <c r="ET15" s="65"/>
      <c r="EU15" s="65"/>
      <c r="EV15" s="65">
        <v>1</v>
      </c>
      <c r="EW15" s="65"/>
      <c r="EX15" s="65"/>
      <c r="EY15" s="65">
        <v>1</v>
      </c>
      <c r="EZ15" s="65"/>
      <c r="FA15" s="65"/>
      <c r="FB15" s="65">
        <v>1</v>
      </c>
      <c r="FC15" s="65"/>
      <c r="FD15" s="65"/>
      <c r="FE15" s="65">
        <v>1</v>
      </c>
      <c r="FF15" s="65"/>
      <c r="FG15" s="65"/>
      <c r="FH15" s="65">
        <v>1</v>
      </c>
      <c r="FI15" s="65"/>
      <c r="FJ15" s="65"/>
      <c r="FK15" s="65">
        <v>1</v>
      </c>
      <c r="FL15" s="65"/>
      <c r="FM15" s="65"/>
      <c r="FN15" s="65">
        <v>1</v>
      </c>
      <c r="FO15" s="65"/>
      <c r="FP15" s="65"/>
      <c r="FQ15" s="65">
        <v>1</v>
      </c>
      <c r="FR15" s="65"/>
      <c r="FS15" s="65"/>
      <c r="FT15" s="65">
        <v>1</v>
      </c>
      <c r="FU15" s="65"/>
      <c r="FV15" s="65"/>
      <c r="FW15" s="65">
        <v>1</v>
      </c>
      <c r="FX15" s="65"/>
      <c r="FY15" s="65"/>
      <c r="FZ15" s="65">
        <v>1</v>
      </c>
      <c r="GA15" s="68"/>
      <c r="GB15" s="68"/>
      <c r="GC15" s="68">
        <v>1</v>
      </c>
      <c r="GD15" s="68"/>
      <c r="GE15" s="68"/>
      <c r="GF15" s="68">
        <v>1</v>
      </c>
      <c r="GG15" s="68"/>
      <c r="GH15" s="68"/>
      <c r="GI15" s="68">
        <v>1</v>
      </c>
      <c r="GJ15" s="68"/>
      <c r="GK15" s="68"/>
      <c r="GL15" s="68">
        <v>1</v>
      </c>
      <c r="GM15" s="68"/>
      <c r="GN15" s="68"/>
      <c r="GO15" s="68">
        <v>1</v>
      </c>
      <c r="GP15" s="68"/>
      <c r="GQ15" s="68"/>
      <c r="GR15" s="68">
        <v>1</v>
      </c>
    </row>
    <row r="16" spans="1:200" ht="26.25" customHeight="1" x14ac:dyDescent="0.25">
      <c r="A16" s="2">
        <v>3</v>
      </c>
      <c r="B16" s="1" t="s">
        <v>1398</v>
      </c>
      <c r="C16" s="89">
        <v>1</v>
      </c>
      <c r="D16" s="89"/>
      <c r="E16" s="89"/>
      <c r="F16" s="90">
        <v>1</v>
      </c>
      <c r="G16" s="90"/>
      <c r="H16" s="90"/>
      <c r="I16" s="90">
        <v>1</v>
      </c>
      <c r="J16" s="90"/>
      <c r="K16" s="90"/>
      <c r="L16" s="90">
        <v>1</v>
      </c>
      <c r="M16" s="90"/>
      <c r="N16" s="90"/>
      <c r="O16" s="90">
        <v>1</v>
      </c>
      <c r="P16" s="90"/>
      <c r="Q16" s="90"/>
      <c r="R16" s="90"/>
      <c r="S16" s="90">
        <v>1</v>
      </c>
      <c r="T16" s="90"/>
      <c r="U16" s="63"/>
      <c r="V16" s="63"/>
      <c r="W16" s="63">
        <v>1</v>
      </c>
      <c r="X16" s="63"/>
      <c r="Y16" s="63">
        <v>1</v>
      </c>
      <c r="Z16" s="63"/>
      <c r="AA16" s="63">
        <v>1</v>
      </c>
      <c r="AB16" s="63"/>
      <c r="AC16" s="63"/>
      <c r="AD16" s="63">
        <v>1</v>
      </c>
      <c r="AE16" s="63"/>
      <c r="AF16" s="63"/>
      <c r="AG16" s="63"/>
      <c r="AH16" s="63">
        <v>1</v>
      </c>
      <c r="AI16" s="63"/>
      <c r="AJ16" s="63">
        <v>1</v>
      </c>
      <c r="AK16" s="63"/>
      <c r="AL16" s="63"/>
      <c r="AM16" s="63"/>
      <c r="AN16" s="63">
        <v>1</v>
      </c>
      <c r="AO16" s="63"/>
      <c r="AP16" s="63"/>
      <c r="AQ16" s="63">
        <v>1</v>
      </c>
      <c r="AR16" s="63"/>
      <c r="AS16" s="63"/>
      <c r="AT16" s="63">
        <v>1</v>
      </c>
      <c r="AU16" s="63"/>
      <c r="AV16" s="63">
        <v>1</v>
      </c>
      <c r="AW16" s="63"/>
      <c r="AX16" s="63"/>
      <c r="AY16" s="63">
        <v>1</v>
      </c>
      <c r="AZ16" s="63"/>
      <c r="BA16" s="63"/>
      <c r="BB16" s="63"/>
      <c r="BC16" s="63">
        <v>1</v>
      </c>
      <c r="BD16" s="63"/>
      <c r="BE16" s="63">
        <v>1</v>
      </c>
      <c r="BF16" s="63"/>
      <c r="BG16" s="63"/>
      <c r="BH16" s="63">
        <v>1</v>
      </c>
      <c r="BI16" s="63"/>
      <c r="BJ16" s="63"/>
      <c r="BK16" s="63">
        <v>1</v>
      </c>
      <c r="BL16" s="63"/>
      <c r="BM16" s="63"/>
      <c r="BN16" s="63">
        <v>1</v>
      </c>
      <c r="BO16" s="63"/>
      <c r="BP16" s="63"/>
      <c r="BQ16" s="63"/>
      <c r="BR16" s="63">
        <v>1</v>
      </c>
      <c r="BS16" s="63"/>
      <c r="BT16" s="63"/>
      <c r="BU16" s="63">
        <v>1</v>
      </c>
      <c r="BV16" s="63"/>
      <c r="BW16" s="94">
        <v>1</v>
      </c>
      <c r="BX16" s="60"/>
      <c r="BY16" s="60"/>
      <c r="BZ16" s="60">
        <v>1</v>
      </c>
      <c r="CA16" s="60"/>
      <c r="CB16" s="60"/>
      <c r="CC16" s="60">
        <v>1</v>
      </c>
      <c r="CD16" s="60"/>
      <c r="CE16" s="60"/>
      <c r="CF16" s="60">
        <v>1</v>
      </c>
      <c r="CG16" s="60"/>
      <c r="CH16" s="60"/>
      <c r="CI16" s="60">
        <v>1</v>
      </c>
      <c r="CJ16" s="60"/>
      <c r="CK16" s="60"/>
      <c r="CL16" s="60">
        <v>1</v>
      </c>
      <c r="CM16" s="60"/>
      <c r="CN16" s="60"/>
      <c r="CO16" s="65">
        <v>1</v>
      </c>
      <c r="CP16" s="65"/>
      <c r="CQ16" s="65"/>
      <c r="CR16" s="65">
        <v>1</v>
      </c>
      <c r="CS16" s="65"/>
      <c r="CT16" s="65"/>
      <c r="CU16" s="65"/>
      <c r="CV16" s="65">
        <v>1</v>
      </c>
      <c r="CW16" s="65"/>
      <c r="CX16" s="65"/>
      <c r="CY16" s="65">
        <v>1</v>
      </c>
      <c r="CZ16" s="65"/>
      <c r="DA16" s="65">
        <v>1</v>
      </c>
      <c r="DB16" s="65"/>
      <c r="DC16" s="65"/>
      <c r="DD16" s="65">
        <v>1</v>
      </c>
      <c r="DE16" s="65"/>
      <c r="DF16" s="65"/>
      <c r="DG16" s="65">
        <v>1</v>
      </c>
      <c r="DH16" s="65"/>
      <c r="DI16" s="65"/>
      <c r="DJ16" s="65">
        <v>1</v>
      </c>
      <c r="DK16" s="65"/>
      <c r="DL16" s="65"/>
      <c r="DM16" s="65">
        <v>1</v>
      </c>
      <c r="DN16" s="65"/>
      <c r="DO16" s="65"/>
      <c r="DP16" s="65">
        <v>1</v>
      </c>
      <c r="DQ16" s="65"/>
      <c r="DR16" s="65"/>
      <c r="DS16" s="65">
        <v>1</v>
      </c>
      <c r="DT16" s="65"/>
      <c r="DU16" s="65"/>
      <c r="DV16" s="65">
        <v>1</v>
      </c>
      <c r="DW16" s="65"/>
      <c r="DX16" s="65"/>
      <c r="DY16" s="65">
        <v>1</v>
      </c>
      <c r="DZ16" s="65"/>
      <c r="EA16" s="65"/>
      <c r="EB16" s="65">
        <v>1</v>
      </c>
      <c r="EC16" s="65"/>
      <c r="ED16" s="65"/>
      <c r="EE16" s="65">
        <v>1</v>
      </c>
      <c r="EF16" s="65"/>
      <c r="EG16" s="65"/>
      <c r="EH16" s="65">
        <v>1</v>
      </c>
      <c r="EI16" s="65"/>
      <c r="EJ16" s="65"/>
      <c r="EK16" s="65">
        <v>1</v>
      </c>
      <c r="EL16" s="65"/>
      <c r="EM16" s="65"/>
      <c r="EN16" s="65">
        <v>1</v>
      </c>
      <c r="EO16" s="65"/>
      <c r="EP16" s="65"/>
      <c r="EQ16" s="65">
        <v>1</v>
      </c>
      <c r="ER16" s="65"/>
      <c r="ES16" s="65"/>
      <c r="ET16" s="65"/>
      <c r="EU16" s="65">
        <v>1</v>
      </c>
      <c r="EV16" s="65"/>
      <c r="EW16" s="65"/>
      <c r="EX16" s="65">
        <v>1</v>
      </c>
      <c r="EY16" s="65"/>
      <c r="EZ16" s="65">
        <v>1</v>
      </c>
      <c r="FA16" s="65"/>
      <c r="FB16" s="65"/>
      <c r="FC16" s="65">
        <v>1</v>
      </c>
      <c r="FD16" s="65"/>
      <c r="FE16" s="65"/>
      <c r="FF16" s="65">
        <v>1</v>
      </c>
      <c r="FG16" s="65"/>
      <c r="FH16" s="65"/>
      <c r="FI16" s="65">
        <v>1</v>
      </c>
      <c r="FJ16" s="65"/>
      <c r="FK16" s="65"/>
      <c r="FL16" s="65">
        <v>1</v>
      </c>
      <c r="FM16" s="65"/>
      <c r="FN16" s="65"/>
      <c r="FO16" s="65">
        <v>1</v>
      </c>
      <c r="FP16" s="65"/>
      <c r="FQ16" s="65"/>
      <c r="FR16" s="65"/>
      <c r="FS16" s="65">
        <v>1</v>
      </c>
      <c r="FT16" s="65"/>
      <c r="FU16" s="65">
        <v>1</v>
      </c>
      <c r="FV16" s="65"/>
      <c r="FW16" s="65"/>
      <c r="FX16" s="65">
        <v>1</v>
      </c>
      <c r="FY16" s="65"/>
      <c r="FZ16" s="65"/>
      <c r="GA16" s="68">
        <v>1</v>
      </c>
      <c r="GB16" s="68"/>
      <c r="GC16" s="68"/>
      <c r="GD16" s="68">
        <v>1</v>
      </c>
      <c r="GE16" s="68"/>
      <c r="GF16" s="68"/>
      <c r="GG16" s="68">
        <v>1</v>
      </c>
      <c r="GH16" s="68"/>
      <c r="GI16" s="68"/>
      <c r="GJ16" s="68">
        <v>1</v>
      </c>
      <c r="GK16" s="68"/>
      <c r="GL16" s="68"/>
      <c r="GM16" s="68">
        <v>1</v>
      </c>
      <c r="GN16" s="68"/>
      <c r="GO16" s="68"/>
      <c r="GP16" s="68">
        <v>1</v>
      </c>
      <c r="GQ16" s="68"/>
      <c r="GR16" s="68"/>
    </row>
    <row r="17" spans="1:200" ht="24.75" customHeight="1" x14ac:dyDescent="0.25">
      <c r="A17" s="2">
        <v>4</v>
      </c>
      <c r="B17" s="1" t="s">
        <v>1399</v>
      </c>
      <c r="C17" s="85"/>
      <c r="D17" s="85">
        <v>1</v>
      </c>
      <c r="E17" s="85"/>
      <c r="F17" s="86"/>
      <c r="G17" s="86">
        <v>1</v>
      </c>
      <c r="H17" s="86"/>
      <c r="I17" s="86"/>
      <c r="J17" s="86">
        <v>1</v>
      </c>
      <c r="K17" s="86"/>
      <c r="L17" s="87"/>
      <c r="M17" s="87">
        <v>1</v>
      </c>
      <c r="N17" s="87"/>
      <c r="O17" s="87"/>
      <c r="P17" s="87">
        <v>1</v>
      </c>
      <c r="Q17" s="87"/>
      <c r="R17" s="87"/>
      <c r="S17" s="87">
        <v>1</v>
      </c>
      <c r="T17" s="87"/>
      <c r="U17" s="61"/>
      <c r="V17" s="61">
        <v>1</v>
      </c>
      <c r="W17" s="61"/>
      <c r="X17" s="61"/>
      <c r="Y17" s="61">
        <v>1</v>
      </c>
      <c r="Z17" s="62"/>
      <c r="AA17" s="62">
        <v>1</v>
      </c>
      <c r="AB17" s="62"/>
      <c r="AC17" s="61"/>
      <c r="AD17" s="61"/>
      <c r="AE17" s="61">
        <v>1</v>
      </c>
      <c r="AF17" s="61"/>
      <c r="AG17" s="61"/>
      <c r="AH17" s="61">
        <v>1</v>
      </c>
      <c r="AI17" s="61"/>
      <c r="AJ17" s="61"/>
      <c r="AK17" s="61">
        <v>1</v>
      </c>
      <c r="AL17" s="61"/>
      <c r="AM17" s="63"/>
      <c r="AN17" s="63">
        <v>1</v>
      </c>
      <c r="AO17" s="63"/>
      <c r="AP17" s="63"/>
      <c r="AQ17" s="63">
        <v>1</v>
      </c>
      <c r="AR17" s="63"/>
      <c r="AS17" s="63"/>
      <c r="AT17" s="63">
        <v>1</v>
      </c>
      <c r="AU17" s="63"/>
      <c r="AV17" s="63"/>
      <c r="AW17" s="63">
        <v>1</v>
      </c>
      <c r="AX17" s="63"/>
      <c r="AY17" s="63"/>
      <c r="AZ17" s="63">
        <v>1</v>
      </c>
      <c r="BA17" s="63"/>
      <c r="BB17" s="63"/>
      <c r="BC17" s="63">
        <v>1</v>
      </c>
      <c r="BD17" s="63"/>
      <c r="BE17" s="63"/>
      <c r="BF17" s="63">
        <v>1</v>
      </c>
      <c r="BG17" s="63"/>
      <c r="BH17" s="63"/>
      <c r="BI17" s="63">
        <v>1</v>
      </c>
      <c r="BJ17" s="63"/>
      <c r="BK17" s="63"/>
      <c r="BL17" s="63">
        <v>1</v>
      </c>
      <c r="BM17" s="63"/>
      <c r="BN17" s="63"/>
      <c r="BO17" s="63">
        <v>1</v>
      </c>
      <c r="BP17" s="63"/>
      <c r="BQ17" s="63"/>
      <c r="BR17" s="63">
        <v>1</v>
      </c>
      <c r="BS17" s="63"/>
      <c r="BT17" s="63"/>
      <c r="BU17" s="63">
        <v>1</v>
      </c>
      <c r="BV17" s="63"/>
      <c r="BW17" s="92"/>
      <c r="BX17" s="93">
        <v>1</v>
      </c>
      <c r="BY17" s="93"/>
      <c r="BZ17" s="93">
        <v>1</v>
      </c>
      <c r="CA17" s="93"/>
      <c r="CB17" s="93"/>
      <c r="CC17" s="93">
        <v>1</v>
      </c>
      <c r="CD17" s="93"/>
      <c r="CE17" s="93"/>
      <c r="CF17" s="93">
        <v>1</v>
      </c>
      <c r="CG17" s="93"/>
      <c r="CH17" s="93"/>
      <c r="CI17" s="93"/>
      <c r="CJ17" s="93">
        <v>1</v>
      </c>
      <c r="CK17" s="93"/>
      <c r="CL17" s="93"/>
      <c r="CM17" s="93">
        <v>1</v>
      </c>
      <c r="CN17" s="93"/>
      <c r="CO17" s="66"/>
      <c r="CP17" s="66">
        <v>1</v>
      </c>
      <c r="CQ17" s="66"/>
      <c r="CR17" s="66"/>
      <c r="CS17" s="66">
        <v>1</v>
      </c>
      <c r="CT17" s="66"/>
      <c r="CU17" s="66"/>
      <c r="CV17" s="66">
        <v>1</v>
      </c>
      <c r="CW17" s="66"/>
      <c r="CX17" s="66"/>
      <c r="CY17" s="66">
        <v>1</v>
      </c>
      <c r="CZ17" s="66"/>
      <c r="DA17" s="66"/>
      <c r="DB17" s="66">
        <v>1</v>
      </c>
      <c r="DC17" s="66"/>
      <c r="DD17" s="66"/>
      <c r="DE17" s="66">
        <v>1</v>
      </c>
      <c r="DF17" s="66"/>
      <c r="DG17" s="66"/>
      <c r="DH17" s="66">
        <v>1</v>
      </c>
      <c r="DI17" s="66"/>
      <c r="DJ17" s="66"/>
      <c r="DK17" s="66">
        <v>1</v>
      </c>
      <c r="DL17" s="66"/>
      <c r="DM17" s="66"/>
      <c r="DN17" s="66">
        <v>1</v>
      </c>
      <c r="DO17" s="66"/>
      <c r="DP17" s="66"/>
      <c r="DQ17" s="66">
        <v>1</v>
      </c>
      <c r="DR17" s="66"/>
      <c r="DS17" s="66"/>
      <c r="DT17" s="66">
        <v>1</v>
      </c>
      <c r="DU17" s="66"/>
      <c r="DV17" s="66"/>
      <c r="DW17" s="66">
        <v>1</v>
      </c>
      <c r="DX17" s="66"/>
      <c r="DY17" s="66"/>
      <c r="DZ17" s="66">
        <v>1</v>
      </c>
      <c r="EA17" s="66"/>
      <c r="EB17" s="66"/>
      <c r="EC17" s="66">
        <v>1</v>
      </c>
      <c r="ED17" s="66"/>
      <c r="EE17" s="66"/>
      <c r="EF17" s="66">
        <v>1</v>
      </c>
      <c r="EG17" s="66"/>
      <c r="EH17" s="66"/>
      <c r="EI17" s="66">
        <v>1</v>
      </c>
      <c r="EJ17" s="66"/>
      <c r="EK17" s="66">
        <v>1</v>
      </c>
      <c r="EL17" s="66"/>
      <c r="EM17" s="66"/>
      <c r="EN17" s="66"/>
      <c r="EO17" s="66">
        <v>1</v>
      </c>
      <c r="EP17" s="66"/>
      <c r="EQ17" s="66"/>
      <c r="ER17" s="66">
        <v>1</v>
      </c>
      <c r="ES17" s="66"/>
      <c r="ET17" s="66"/>
      <c r="EU17" s="66">
        <v>1</v>
      </c>
      <c r="EV17" s="66"/>
      <c r="EW17" s="66"/>
      <c r="EX17" s="66">
        <v>1</v>
      </c>
      <c r="EY17" s="66"/>
      <c r="EZ17" s="66"/>
      <c r="FA17" s="66">
        <v>1</v>
      </c>
      <c r="FB17" s="66"/>
      <c r="FC17" s="66"/>
      <c r="FD17" s="66">
        <v>1</v>
      </c>
      <c r="FE17" s="66"/>
      <c r="FF17" s="66"/>
      <c r="FG17" s="66">
        <v>1</v>
      </c>
      <c r="FH17" s="66"/>
      <c r="FI17" s="66"/>
      <c r="FJ17" s="66">
        <v>1</v>
      </c>
      <c r="FK17" s="66"/>
      <c r="FL17" s="66"/>
      <c r="FM17" s="66">
        <v>1</v>
      </c>
      <c r="FN17" s="66"/>
      <c r="FO17" s="66"/>
      <c r="FP17" s="66">
        <v>1</v>
      </c>
      <c r="FQ17" s="66"/>
      <c r="FR17" s="66"/>
      <c r="FS17" s="66">
        <v>1</v>
      </c>
      <c r="FT17" s="66"/>
      <c r="FU17" s="66"/>
      <c r="FV17" s="66">
        <v>1</v>
      </c>
      <c r="FW17" s="66"/>
      <c r="FX17" s="66"/>
      <c r="FY17" s="66">
        <v>1</v>
      </c>
      <c r="FZ17" s="66"/>
      <c r="GA17" s="68"/>
      <c r="GB17" s="68">
        <v>1</v>
      </c>
      <c r="GC17" s="68"/>
      <c r="GD17" s="68"/>
      <c r="GE17" s="68">
        <v>1</v>
      </c>
      <c r="GF17" s="68"/>
      <c r="GG17" s="68"/>
      <c r="GH17" s="68">
        <v>1</v>
      </c>
      <c r="GI17" s="68"/>
      <c r="GJ17" s="68">
        <v>1</v>
      </c>
      <c r="GK17" s="68"/>
      <c r="GL17" s="68"/>
      <c r="GM17" s="68">
        <v>1</v>
      </c>
      <c r="GN17" s="68"/>
      <c r="GO17" s="68"/>
      <c r="GP17" s="68">
        <v>1</v>
      </c>
      <c r="GQ17" s="68"/>
      <c r="GR17" s="68"/>
    </row>
    <row r="18" spans="1:200" ht="36.75" customHeight="1" x14ac:dyDescent="0.25">
      <c r="A18" s="2">
        <v>5</v>
      </c>
      <c r="B18" s="1" t="s">
        <v>1400</v>
      </c>
      <c r="C18" s="89">
        <v>1</v>
      </c>
      <c r="D18" s="89"/>
      <c r="E18" s="89"/>
      <c r="F18" s="90">
        <v>1</v>
      </c>
      <c r="G18" s="90"/>
      <c r="H18" s="90"/>
      <c r="I18" s="90">
        <v>1</v>
      </c>
      <c r="J18" s="90"/>
      <c r="K18" s="90"/>
      <c r="L18" s="90">
        <v>1</v>
      </c>
      <c r="M18" s="90"/>
      <c r="N18" s="90"/>
      <c r="O18" s="90">
        <v>1</v>
      </c>
      <c r="P18" s="90"/>
      <c r="Q18" s="90"/>
      <c r="R18" s="90"/>
      <c r="S18" s="90">
        <v>1</v>
      </c>
      <c r="T18" s="90"/>
      <c r="U18" s="63"/>
      <c r="V18" s="63"/>
      <c r="W18" s="63">
        <v>1</v>
      </c>
      <c r="X18" s="63"/>
      <c r="Y18" s="63">
        <v>1</v>
      </c>
      <c r="Z18" s="63"/>
      <c r="AA18" s="63">
        <v>1</v>
      </c>
      <c r="AB18" s="63"/>
      <c r="AC18" s="63"/>
      <c r="AD18" s="63">
        <v>1</v>
      </c>
      <c r="AE18" s="63"/>
      <c r="AF18" s="63"/>
      <c r="AG18" s="63"/>
      <c r="AH18" s="63">
        <v>1</v>
      </c>
      <c r="AI18" s="63"/>
      <c r="AJ18" s="63">
        <v>1</v>
      </c>
      <c r="AK18" s="63"/>
      <c r="AL18" s="63"/>
      <c r="AM18" s="63"/>
      <c r="AN18" s="63">
        <v>1</v>
      </c>
      <c r="AO18" s="63"/>
      <c r="AP18" s="63"/>
      <c r="AQ18" s="63">
        <v>1</v>
      </c>
      <c r="AR18" s="63"/>
      <c r="AS18" s="63"/>
      <c r="AT18" s="63">
        <v>1</v>
      </c>
      <c r="AU18" s="63"/>
      <c r="AV18" s="63">
        <v>1</v>
      </c>
      <c r="AW18" s="63"/>
      <c r="AX18" s="63"/>
      <c r="AY18" s="63">
        <v>1</v>
      </c>
      <c r="AZ18" s="63"/>
      <c r="BA18" s="63"/>
      <c r="BB18" s="63"/>
      <c r="BC18" s="63">
        <v>1</v>
      </c>
      <c r="BD18" s="63"/>
      <c r="BE18" s="63">
        <v>1</v>
      </c>
      <c r="BF18" s="63"/>
      <c r="BG18" s="63"/>
      <c r="BH18" s="63">
        <v>1</v>
      </c>
      <c r="BI18" s="63"/>
      <c r="BJ18" s="63"/>
      <c r="BK18" s="63">
        <v>1</v>
      </c>
      <c r="BL18" s="63"/>
      <c r="BM18" s="63"/>
      <c r="BN18" s="63">
        <v>1</v>
      </c>
      <c r="BO18" s="63"/>
      <c r="BP18" s="63"/>
      <c r="BQ18" s="63"/>
      <c r="BR18" s="63">
        <v>1</v>
      </c>
      <c r="BS18" s="63"/>
      <c r="BT18" s="63"/>
      <c r="BU18" s="63">
        <v>1</v>
      </c>
      <c r="BV18" s="63"/>
      <c r="BW18" s="94">
        <v>1</v>
      </c>
      <c r="BX18" s="60"/>
      <c r="BY18" s="60"/>
      <c r="BZ18" s="60">
        <v>1</v>
      </c>
      <c r="CA18" s="60"/>
      <c r="CB18" s="60"/>
      <c r="CC18" s="60">
        <v>1</v>
      </c>
      <c r="CD18" s="60"/>
      <c r="CE18" s="60"/>
      <c r="CF18" s="60">
        <v>1</v>
      </c>
      <c r="CG18" s="60"/>
      <c r="CH18" s="60"/>
      <c r="CI18" s="60">
        <v>1</v>
      </c>
      <c r="CJ18" s="60"/>
      <c r="CK18" s="60"/>
      <c r="CL18" s="60">
        <v>1</v>
      </c>
      <c r="CM18" s="60"/>
      <c r="CN18" s="60"/>
      <c r="CO18" s="65">
        <v>1</v>
      </c>
      <c r="CP18" s="65"/>
      <c r="CQ18" s="65"/>
      <c r="CR18" s="65">
        <v>1</v>
      </c>
      <c r="CS18" s="65"/>
      <c r="CT18" s="65"/>
      <c r="CU18" s="65"/>
      <c r="CV18" s="65">
        <v>1</v>
      </c>
      <c r="CW18" s="65"/>
      <c r="CX18" s="65"/>
      <c r="CY18" s="65">
        <v>1</v>
      </c>
      <c r="CZ18" s="65"/>
      <c r="DA18" s="65">
        <v>1</v>
      </c>
      <c r="DB18" s="65"/>
      <c r="DC18" s="65"/>
      <c r="DD18" s="65">
        <v>1</v>
      </c>
      <c r="DE18" s="65"/>
      <c r="DF18" s="65"/>
      <c r="DG18" s="65">
        <v>1</v>
      </c>
      <c r="DH18" s="65"/>
      <c r="DI18" s="65"/>
      <c r="DJ18" s="65">
        <v>1</v>
      </c>
      <c r="DK18" s="65"/>
      <c r="DL18" s="65"/>
      <c r="DM18" s="65">
        <v>1</v>
      </c>
      <c r="DN18" s="65"/>
      <c r="DO18" s="65"/>
      <c r="DP18" s="65">
        <v>1</v>
      </c>
      <c r="DQ18" s="65"/>
      <c r="DR18" s="65"/>
      <c r="DS18" s="65">
        <v>1</v>
      </c>
      <c r="DT18" s="65"/>
      <c r="DU18" s="65"/>
      <c r="DV18" s="65">
        <v>1</v>
      </c>
      <c r="DW18" s="65"/>
      <c r="DX18" s="65"/>
      <c r="DY18" s="65">
        <v>1</v>
      </c>
      <c r="DZ18" s="65"/>
      <c r="EA18" s="65"/>
      <c r="EB18" s="65">
        <v>1</v>
      </c>
      <c r="EC18" s="65"/>
      <c r="ED18" s="65"/>
      <c r="EE18" s="65">
        <v>1</v>
      </c>
      <c r="EF18" s="65"/>
      <c r="EG18" s="65"/>
      <c r="EH18" s="65">
        <v>1</v>
      </c>
      <c r="EI18" s="65"/>
      <c r="EJ18" s="65"/>
      <c r="EK18" s="65">
        <v>1</v>
      </c>
      <c r="EL18" s="65"/>
      <c r="EM18" s="65"/>
      <c r="EN18" s="65">
        <v>1</v>
      </c>
      <c r="EO18" s="65"/>
      <c r="EP18" s="65"/>
      <c r="EQ18" s="65">
        <v>1</v>
      </c>
      <c r="ER18" s="65"/>
      <c r="ES18" s="65"/>
      <c r="ET18" s="65"/>
      <c r="EU18" s="65">
        <v>1</v>
      </c>
      <c r="EV18" s="65"/>
      <c r="EW18" s="65"/>
      <c r="EX18" s="65">
        <v>1</v>
      </c>
      <c r="EY18" s="65"/>
      <c r="EZ18" s="65">
        <v>1</v>
      </c>
      <c r="FA18" s="65"/>
      <c r="FB18" s="65"/>
      <c r="FC18" s="65">
        <v>1</v>
      </c>
      <c r="FD18" s="65"/>
      <c r="FE18" s="65"/>
      <c r="FF18" s="65">
        <v>1</v>
      </c>
      <c r="FG18" s="65"/>
      <c r="FH18" s="65"/>
      <c r="FI18" s="65">
        <v>1</v>
      </c>
      <c r="FJ18" s="65"/>
      <c r="FK18" s="65"/>
      <c r="FL18" s="65">
        <v>1</v>
      </c>
      <c r="FM18" s="65"/>
      <c r="FN18" s="65"/>
      <c r="FO18" s="65">
        <v>1</v>
      </c>
      <c r="FP18" s="65"/>
      <c r="FQ18" s="65"/>
      <c r="FR18" s="65"/>
      <c r="FS18" s="65">
        <v>1</v>
      </c>
      <c r="FT18" s="65"/>
      <c r="FU18" s="65">
        <v>1</v>
      </c>
      <c r="FV18" s="65"/>
      <c r="FW18" s="65"/>
      <c r="FX18" s="65">
        <v>1</v>
      </c>
      <c r="FY18" s="65"/>
      <c r="FZ18" s="65"/>
      <c r="GA18" s="68">
        <v>1</v>
      </c>
      <c r="GB18" s="68"/>
      <c r="GC18" s="68"/>
      <c r="GD18" s="68">
        <v>1</v>
      </c>
      <c r="GE18" s="68"/>
      <c r="GF18" s="68"/>
      <c r="GG18" s="68">
        <v>1</v>
      </c>
      <c r="GH18" s="68"/>
      <c r="GI18" s="68"/>
      <c r="GJ18" s="68">
        <v>1</v>
      </c>
      <c r="GK18" s="68"/>
      <c r="GL18" s="68"/>
      <c r="GM18" s="68">
        <v>1</v>
      </c>
      <c r="GN18" s="68"/>
      <c r="GO18" s="68"/>
      <c r="GP18" s="68">
        <v>1</v>
      </c>
      <c r="GQ18" s="68"/>
      <c r="GR18" s="68"/>
    </row>
    <row r="19" spans="1:200" ht="31.5" customHeight="1" x14ac:dyDescent="0.25">
      <c r="A19" s="2">
        <v>6</v>
      </c>
      <c r="B19" s="1" t="s">
        <v>1401</v>
      </c>
      <c r="C19" s="89">
        <v>1</v>
      </c>
      <c r="D19" s="89"/>
      <c r="E19" s="89"/>
      <c r="F19" s="90">
        <v>1</v>
      </c>
      <c r="G19" s="90"/>
      <c r="H19" s="90"/>
      <c r="I19" s="90">
        <v>1</v>
      </c>
      <c r="J19" s="90"/>
      <c r="K19" s="90"/>
      <c r="L19" s="90">
        <v>1</v>
      </c>
      <c r="M19" s="90"/>
      <c r="N19" s="90"/>
      <c r="O19" s="90">
        <v>1</v>
      </c>
      <c r="P19" s="90"/>
      <c r="Q19" s="90"/>
      <c r="R19" s="90"/>
      <c r="S19" s="90">
        <v>1</v>
      </c>
      <c r="T19" s="90"/>
      <c r="U19" s="63"/>
      <c r="V19" s="63"/>
      <c r="W19" s="63">
        <v>1</v>
      </c>
      <c r="X19" s="63"/>
      <c r="Y19" s="63">
        <v>1</v>
      </c>
      <c r="Z19" s="63"/>
      <c r="AA19" s="63">
        <v>1</v>
      </c>
      <c r="AB19" s="63"/>
      <c r="AC19" s="63"/>
      <c r="AD19" s="63">
        <v>1</v>
      </c>
      <c r="AE19" s="63"/>
      <c r="AF19" s="63"/>
      <c r="AG19" s="63"/>
      <c r="AH19" s="63">
        <v>1</v>
      </c>
      <c r="AI19" s="63"/>
      <c r="AJ19" s="63">
        <v>1</v>
      </c>
      <c r="AK19" s="63"/>
      <c r="AL19" s="63"/>
      <c r="AM19" s="63"/>
      <c r="AN19" s="63">
        <v>1</v>
      </c>
      <c r="AO19" s="63"/>
      <c r="AP19" s="63"/>
      <c r="AQ19" s="63">
        <v>1</v>
      </c>
      <c r="AR19" s="63"/>
      <c r="AS19" s="63"/>
      <c r="AT19" s="63">
        <v>1</v>
      </c>
      <c r="AU19" s="63"/>
      <c r="AV19" s="63">
        <v>1</v>
      </c>
      <c r="AW19" s="63"/>
      <c r="AX19" s="63"/>
      <c r="AY19" s="63">
        <v>1</v>
      </c>
      <c r="AZ19" s="63"/>
      <c r="BA19" s="63"/>
      <c r="BB19" s="63"/>
      <c r="BC19" s="63">
        <v>1</v>
      </c>
      <c r="BD19" s="63"/>
      <c r="BE19" s="63">
        <v>1</v>
      </c>
      <c r="BF19" s="63"/>
      <c r="BG19" s="63"/>
      <c r="BH19" s="63">
        <v>1</v>
      </c>
      <c r="BI19" s="63"/>
      <c r="BJ19" s="63"/>
      <c r="BK19" s="63">
        <v>1</v>
      </c>
      <c r="BL19" s="63"/>
      <c r="BM19" s="63"/>
      <c r="BN19" s="63">
        <v>1</v>
      </c>
      <c r="BO19" s="63"/>
      <c r="BP19" s="63"/>
      <c r="BQ19" s="63"/>
      <c r="BR19" s="63">
        <v>1</v>
      </c>
      <c r="BS19" s="63"/>
      <c r="BT19" s="63"/>
      <c r="BU19" s="63">
        <v>1</v>
      </c>
      <c r="BV19" s="63"/>
      <c r="BW19" s="94">
        <v>1</v>
      </c>
      <c r="BX19" s="60"/>
      <c r="BY19" s="60"/>
      <c r="BZ19" s="60">
        <v>1</v>
      </c>
      <c r="CA19" s="60"/>
      <c r="CB19" s="60"/>
      <c r="CC19" s="60">
        <v>1</v>
      </c>
      <c r="CD19" s="60"/>
      <c r="CE19" s="60"/>
      <c r="CF19" s="60">
        <v>1</v>
      </c>
      <c r="CG19" s="60"/>
      <c r="CH19" s="60"/>
      <c r="CI19" s="60">
        <v>1</v>
      </c>
      <c r="CJ19" s="60"/>
      <c r="CK19" s="60"/>
      <c r="CL19" s="60">
        <v>1</v>
      </c>
      <c r="CM19" s="60"/>
      <c r="CN19" s="60"/>
      <c r="CO19" s="65">
        <v>1</v>
      </c>
      <c r="CP19" s="65"/>
      <c r="CQ19" s="65"/>
      <c r="CR19" s="65">
        <v>1</v>
      </c>
      <c r="CS19" s="65"/>
      <c r="CT19" s="65"/>
      <c r="CU19" s="65"/>
      <c r="CV19" s="65">
        <v>1</v>
      </c>
      <c r="CW19" s="65"/>
      <c r="CX19" s="65"/>
      <c r="CY19" s="65">
        <v>1</v>
      </c>
      <c r="CZ19" s="65"/>
      <c r="DA19" s="65">
        <v>1</v>
      </c>
      <c r="DB19" s="65"/>
      <c r="DC19" s="65"/>
      <c r="DD19" s="65">
        <v>1</v>
      </c>
      <c r="DE19" s="65"/>
      <c r="DF19" s="65"/>
      <c r="DG19" s="65">
        <v>1</v>
      </c>
      <c r="DH19" s="65"/>
      <c r="DI19" s="65"/>
      <c r="DJ19" s="65">
        <v>1</v>
      </c>
      <c r="DK19" s="65"/>
      <c r="DL19" s="65"/>
      <c r="DM19" s="65">
        <v>1</v>
      </c>
      <c r="DN19" s="65"/>
      <c r="DO19" s="65"/>
      <c r="DP19" s="65">
        <v>1</v>
      </c>
      <c r="DQ19" s="65"/>
      <c r="DR19" s="65"/>
      <c r="DS19" s="65">
        <v>1</v>
      </c>
      <c r="DT19" s="65"/>
      <c r="DU19" s="65"/>
      <c r="DV19" s="65">
        <v>1</v>
      </c>
      <c r="DW19" s="65"/>
      <c r="DX19" s="65"/>
      <c r="DY19" s="65">
        <v>1</v>
      </c>
      <c r="DZ19" s="65"/>
      <c r="EA19" s="65"/>
      <c r="EB19" s="65">
        <v>1</v>
      </c>
      <c r="EC19" s="65"/>
      <c r="ED19" s="65"/>
      <c r="EE19" s="65">
        <v>1</v>
      </c>
      <c r="EF19" s="65"/>
      <c r="EG19" s="65"/>
      <c r="EH19" s="65">
        <v>1</v>
      </c>
      <c r="EI19" s="65"/>
      <c r="EJ19" s="65"/>
      <c r="EK19" s="65">
        <v>1</v>
      </c>
      <c r="EL19" s="65"/>
      <c r="EM19" s="65"/>
      <c r="EN19" s="65">
        <v>1</v>
      </c>
      <c r="EO19" s="65"/>
      <c r="EP19" s="65"/>
      <c r="EQ19" s="65">
        <v>1</v>
      </c>
      <c r="ER19" s="65"/>
      <c r="ES19" s="65"/>
      <c r="ET19" s="65"/>
      <c r="EU19" s="65">
        <v>1</v>
      </c>
      <c r="EV19" s="65"/>
      <c r="EW19" s="65"/>
      <c r="EX19" s="65">
        <v>1</v>
      </c>
      <c r="EY19" s="65"/>
      <c r="EZ19" s="65">
        <v>1</v>
      </c>
      <c r="FA19" s="65"/>
      <c r="FB19" s="65"/>
      <c r="FC19" s="65">
        <v>1</v>
      </c>
      <c r="FD19" s="65"/>
      <c r="FE19" s="65"/>
      <c r="FF19" s="65">
        <v>1</v>
      </c>
      <c r="FG19" s="65"/>
      <c r="FH19" s="65"/>
      <c r="FI19" s="65">
        <v>1</v>
      </c>
      <c r="FJ19" s="65"/>
      <c r="FK19" s="65"/>
      <c r="FL19" s="65">
        <v>1</v>
      </c>
      <c r="FM19" s="65"/>
      <c r="FN19" s="65"/>
      <c r="FO19" s="65">
        <v>1</v>
      </c>
      <c r="FP19" s="65"/>
      <c r="FQ19" s="65"/>
      <c r="FR19" s="65"/>
      <c r="FS19" s="65">
        <v>1</v>
      </c>
      <c r="FT19" s="65"/>
      <c r="FU19" s="65">
        <v>1</v>
      </c>
      <c r="FV19" s="65"/>
      <c r="FW19" s="65"/>
      <c r="FX19" s="65">
        <v>1</v>
      </c>
      <c r="FY19" s="65"/>
      <c r="FZ19" s="65"/>
      <c r="GA19" s="68">
        <v>1</v>
      </c>
      <c r="GB19" s="68"/>
      <c r="GC19" s="68"/>
      <c r="GD19" s="68">
        <v>1</v>
      </c>
      <c r="GE19" s="68"/>
      <c r="GF19" s="68"/>
      <c r="GG19" s="68">
        <v>1</v>
      </c>
      <c r="GH19" s="68"/>
      <c r="GI19" s="68"/>
      <c r="GJ19" s="68">
        <v>1</v>
      </c>
      <c r="GK19" s="68"/>
      <c r="GL19" s="68"/>
      <c r="GM19" s="68">
        <v>1</v>
      </c>
      <c r="GN19" s="68"/>
      <c r="GO19" s="68"/>
      <c r="GP19" s="68">
        <v>1</v>
      </c>
      <c r="GQ19" s="68"/>
      <c r="GR19" s="68"/>
    </row>
    <row r="20" spans="1:200" ht="27.75" customHeight="1" x14ac:dyDescent="0.25">
      <c r="A20" s="2">
        <v>7</v>
      </c>
      <c r="B20" s="1" t="s">
        <v>1402</v>
      </c>
      <c r="C20" s="88"/>
      <c r="D20" s="88">
        <v>1</v>
      </c>
      <c r="E20" s="88"/>
      <c r="F20" s="86"/>
      <c r="G20" s="86">
        <v>1</v>
      </c>
      <c r="H20" s="86"/>
      <c r="I20" s="86"/>
      <c r="J20" s="86"/>
      <c r="K20" s="86">
        <v>1</v>
      </c>
      <c r="L20" s="86"/>
      <c r="M20" s="86">
        <v>1</v>
      </c>
      <c r="N20" s="86"/>
      <c r="O20" s="86"/>
      <c r="P20" s="86">
        <v>1</v>
      </c>
      <c r="Q20" s="86"/>
      <c r="R20" s="86"/>
      <c r="S20" s="86"/>
      <c r="T20" s="86">
        <v>1</v>
      </c>
      <c r="U20" s="64"/>
      <c r="V20" s="64"/>
      <c r="W20" s="64">
        <v>1</v>
      </c>
      <c r="X20" s="64"/>
      <c r="Y20" s="64"/>
      <c r="Z20" s="63">
        <v>1</v>
      </c>
      <c r="AA20" s="63"/>
      <c r="AB20" s="63"/>
      <c r="AC20" s="64">
        <v>1</v>
      </c>
      <c r="AD20" s="64"/>
      <c r="AE20" s="64"/>
      <c r="AF20" s="64">
        <v>1</v>
      </c>
      <c r="AG20" s="64"/>
      <c r="AH20" s="64"/>
      <c r="AI20" s="64">
        <v>1</v>
      </c>
      <c r="AJ20" s="64"/>
      <c r="AK20" s="64"/>
      <c r="AL20" s="64">
        <v>1</v>
      </c>
      <c r="AM20" s="63"/>
      <c r="AN20" s="63"/>
      <c r="AO20" s="63">
        <v>1</v>
      </c>
      <c r="AP20" s="63"/>
      <c r="AQ20" s="63"/>
      <c r="AR20" s="63">
        <v>1</v>
      </c>
      <c r="AS20" s="63"/>
      <c r="AT20" s="63"/>
      <c r="AU20" s="63">
        <v>1</v>
      </c>
      <c r="AV20" s="63"/>
      <c r="AW20" s="63"/>
      <c r="AX20" s="63">
        <v>1</v>
      </c>
      <c r="AY20" s="63"/>
      <c r="AZ20" s="63"/>
      <c r="BA20" s="63">
        <v>1</v>
      </c>
      <c r="BB20" s="63"/>
      <c r="BC20" s="63"/>
      <c r="BD20" s="63">
        <v>1</v>
      </c>
      <c r="BE20" s="63"/>
      <c r="BF20" s="63"/>
      <c r="BG20" s="63">
        <v>1</v>
      </c>
      <c r="BH20" s="63"/>
      <c r="BI20" s="63"/>
      <c r="BJ20" s="63">
        <v>1</v>
      </c>
      <c r="BK20" s="63"/>
      <c r="BL20" s="63"/>
      <c r="BM20" s="63">
        <v>1</v>
      </c>
      <c r="BN20" s="63"/>
      <c r="BO20" s="63"/>
      <c r="BP20" s="63">
        <v>1</v>
      </c>
      <c r="BQ20" s="63"/>
      <c r="BR20" s="63"/>
      <c r="BS20" s="63">
        <v>1</v>
      </c>
      <c r="BT20" s="63"/>
      <c r="BU20" s="63"/>
      <c r="BV20" s="63">
        <v>1</v>
      </c>
      <c r="BW20" s="94"/>
      <c r="BX20" s="60"/>
      <c r="BY20" s="60">
        <v>1</v>
      </c>
      <c r="BZ20" s="60"/>
      <c r="CA20" s="60"/>
      <c r="CB20" s="60">
        <v>1</v>
      </c>
      <c r="CC20" s="60"/>
      <c r="CD20" s="60"/>
      <c r="CE20" s="60">
        <v>1</v>
      </c>
      <c r="CF20" s="60"/>
      <c r="CG20" s="60"/>
      <c r="CH20" s="60">
        <v>1</v>
      </c>
      <c r="CI20" s="60"/>
      <c r="CJ20" s="60"/>
      <c r="CK20" s="60">
        <v>1</v>
      </c>
      <c r="CL20" s="60"/>
      <c r="CM20" s="60"/>
      <c r="CN20" s="60">
        <v>1</v>
      </c>
      <c r="CO20" s="65"/>
      <c r="CP20" s="65"/>
      <c r="CQ20" s="65">
        <v>1</v>
      </c>
      <c r="CR20" s="65"/>
      <c r="CS20" s="65"/>
      <c r="CT20" s="65">
        <v>1</v>
      </c>
      <c r="CU20" s="65"/>
      <c r="CV20" s="65"/>
      <c r="CW20" s="65">
        <v>1</v>
      </c>
      <c r="CX20" s="65"/>
      <c r="CY20" s="65"/>
      <c r="CZ20" s="65">
        <v>1</v>
      </c>
      <c r="DA20" s="65"/>
      <c r="DB20" s="65"/>
      <c r="DC20" s="65">
        <v>1</v>
      </c>
      <c r="DD20" s="65"/>
      <c r="DE20" s="65"/>
      <c r="DF20" s="65">
        <v>1</v>
      </c>
      <c r="DG20" s="65"/>
      <c r="DH20" s="65"/>
      <c r="DI20" s="65">
        <v>1</v>
      </c>
      <c r="DJ20" s="65"/>
      <c r="DK20" s="65"/>
      <c r="DL20" s="65">
        <v>1</v>
      </c>
      <c r="DM20" s="65"/>
      <c r="DN20" s="65"/>
      <c r="DO20" s="65">
        <v>1</v>
      </c>
      <c r="DP20" s="65"/>
      <c r="DQ20" s="65"/>
      <c r="DR20" s="65">
        <v>1</v>
      </c>
      <c r="DS20" s="65"/>
      <c r="DT20" s="65"/>
      <c r="DU20" s="65">
        <v>1</v>
      </c>
      <c r="DV20" s="65"/>
      <c r="DW20" s="65"/>
      <c r="DX20" s="65">
        <v>1</v>
      </c>
      <c r="DY20" s="65"/>
      <c r="DZ20" s="65"/>
      <c r="EA20" s="65">
        <v>1</v>
      </c>
      <c r="EB20" s="65"/>
      <c r="EC20" s="65"/>
      <c r="ED20" s="65">
        <v>1</v>
      </c>
      <c r="EE20" s="65"/>
      <c r="EF20" s="65"/>
      <c r="EG20" s="65">
        <v>1</v>
      </c>
      <c r="EH20" s="65"/>
      <c r="EI20" s="65"/>
      <c r="EJ20" s="65">
        <v>1</v>
      </c>
      <c r="EK20" s="65"/>
      <c r="EL20" s="65"/>
      <c r="EM20" s="65">
        <v>1</v>
      </c>
      <c r="EN20" s="65"/>
      <c r="EO20" s="65"/>
      <c r="EP20" s="65">
        <v>1</v>
      </c>
      <c r="EQ20" s="65"/>
      <c r="ER20" s="65"/>
      <c r="ES20" s="65">
        <v>1</v>
      </c>
      <c r="ET20" s="65"/>
      <c r="EU20" s="65"/>
      <c r="EV20" s="65">
        <v>1</v>
      </c>
      <c r="EW20" s="65"/>
      <c r="EX20" s="65"/>
      <c r="EY20" s="65">
        <v>1</v>
      </c>
      <c r="EZ20" s="65"/>
      <c r="FA20" s="65"/>
      <c r="FB20" s="65">
        <v>1</v>
      </c>
      <c r="FC20" s="65"/>
      <c r="FD20" s="65"/>
      <c r="FE20" s="65">
        <v>1</v>
      </c>
      <c r="FF20" s="65"/>
      <c r="FG20" s="65"/>
      <c r="FH20" s="65">
        <v>1</v>
      </c>
      <c r="FI20" s="65"/>
      <c r="FJ20" s="65"/>
      <c r="FK20" s="65">
        <v>1</v>
      </c>
      <c r="FL20" s="65"/>
      <c r="FM20" s="65"/>
      <c r="FN20" s="65">
        <v>1</v>
      </c>
      <c r="FO20" s="65"/>
      <c r="FP20" s="65"/>
      <c r="FQ20" s="65">
        <v>1</v>
      </c>
      <c r="FR20" s="65"/>
      <c r="FS20" s="65"/>
      <c r="FT20" s="65">
        <v>1</v>
      </c>
      <c r="FU20" s="65"/>
      <c r="FV20" s="65"/>
      <c r="FW20" s="65">
        <v>1</v>
      </c>
      <c r="FX20" s="65"/>
      <c r="FY20" s="65"/>
      <c r="FZ20" s="65">
        <v>1</v>
      </c>
      <c r="GA20" s="68"/>
      <c r="GB20" s="68"/>
      <c r="GC20" s="68">
        <v>1</v>
      </c>
      <c r="GD20" s="68"/>
      <c r="GE20" s="68"/>
      <c r="GF20" s="68">
        <v>1</v>
      </c>
      <c r="GG20" s="68"/>
      <c r="GH20" s="68"/>
      <c r="GI20" s="68">
        <v>1</v>
      </c>
      <c r="GJ20" s="68"/>
      <c r="GK20" s="68"/>
      <c r="GL20" s="68">
        <v>1</v>
      </c>
      <c r="GM20" s="68"/>
      <c r="GN20" s="68"/>
      <c r="GO20" s="68">
        <v>1</v>
      </c>
      <c r="GP20" s="68"/>
      <c r="GQ20" s="68"/>
      <c r="GR20" s="68">
        <v>1</v>
      </c>
    </row>
    <row r="21" spans="1:200" ht="30.75" customHeight="1" x14ac:dyDescent="0.25">
      <c r="A21" s="3">
        <v>8</v>
      </c>
      <c r="B21" s="97" t="s">
        <v>1403</v>
      </c>
      <c r="C21" s="88"/>
      <c r="D21" s="88"/>
      <c r="E21" s="88">
        <v>1</v>
      </c>
      <c r="F21" s="86"/>
      <c r="G21" s="86"/>
      <c r="H21" s="86">
        <v>1</v>
      </c>
      <c r="I21" s="86"/>
      <c r="J21" s="86">
        <v>1</v>
      </c>
      <c r="K21" s="86"/>
      <c r="L21" s="86"/>
      <c r="M21" s="86"/>
      <c r="N21" s="86">
        <v>1</v>
      </c>
      <c r="O21" s="86"/>
      <c r="P21" s="86"/>
      <c r="Q21" s="86">
        <v>1</v>
      </c>
      <c r="R21" s="86"/>
      <c r="S21" s="86"/>
      <c r="T21" s="86">
        <v>1</v>
      </c>
      <c r="U21" s="64"/>
      <c r="V21" s="64"/>
      <c r="W21" s="64">
        <v>1</v>
      </c>
      <c r="X21" s="64"/>
      <c r="Y21" s="64"/>
      <c r="Z21" s="63">
        <v>1</v>
      </c>
      <c r="AA21" s="63"/>
      <c r="AB21" s="63"/>
      <c r="AC21" s="64">
        <v>1</v>
      </c>
      <c r="AD21" s="64"/>
      <c r="AE21" s="64"/>
      <c r="AF21" s="64">
        <v>1</v>
      </c>
      <c r="AG21" s="64"/>
      <c r="AH21" s="64"/>
      <c r="AI21" s="64">
        <v>1</v>
      </c>
      <c r="AJ21" s="64"/>
      <c r="AK21" s="64"/>
      <c r="AL21" s="64">
        <v>1</v>
      </c>
      <c r="AM21" s="63"/>
      <c r="AN21" s="63"/>
      <c r="AO21" s="63">
        <v>1</v>
      </c>
      <c r="AP21" s="63"/>
      <c r="AQ21" s="63"/>
      <c r="AR21" s="63">
        <v>1</v>
      </c>
      <c r="AS21" s="63"/>
      <c r="AT21" s="63"/>
      <c r="AU21" s="63">
        <v>1</v>
      </c>
      <c r="AV21" s="63"/>
      <c r="AW21" s="63"/>
      <c r="AX21" s="63">
        <v>1</v>
      </c>
      <c r="AY21" s="63"/>
      <c r="AZ21" s="63"/>
      <c r="BA21" s="63">
        <v>1</v>
      </c>
      <c r="BB21" s="63"/>
      <c r="BC21" s="63"/>
      <c r="BD21" s="63">
        <v>1</v>
      </c>
      <c r="BE21" s="63"/>
      <c r="BF21" s="63"/>
      <c r="BG21" s="63">
        <v>1</v>
      </c>
      <c r="BH21" s="63"/>
      <c r="BI21" s="63"/>
      <c r="BJ21" s="63">
        <v>1</v>
      </c>
      <c r="BK21" s="63"/>
      <c r="BL21" s="63"/>
      <c r="BM21" s="63">
        <v>1</v>
      </c>
      <c r="BN21" s="63"/>
      <c r="BO21" s="63"/>
      <c r="BP21" s="63">
        <v>1</v>
      </c>
      <c r="BQ21" s="63"/>
      <c r="BR21" s="63"/>
      <c r="BS21" s="63">
        <v>1</v>
      </c>
      <c r="BT21" s="63"/>
      <c r="BU21" s="63"/>
      <c r="BV21" s="63">
        <v>1</v>
      </c>
      <c r="BW21" s="94"/>
      <c r="BX21" s="60"/>
      <c r="BY21" s="60">
        <v>1</v>
      </c>
      <c r="BZ21" s="60"/>
      <c r="CA21" s="60"/>
      <c r="CB21" s="60">
        <v>1</v>
      </c>
      <c r="CC21" s="60"/>
      <c r="CD21" s="60"/>
      <c r="CE21" s="60">
        <v>1</v>
      </c>
      <c r="CF21" s="60"/>
      <c r="CG21" s="60"/>
      <c r="CH21" s="60">
        <v>1</v>
      </c>
      <c r="CI21" s="60"/>
      <c r="CJ21" s="60"/>
      <c r="CK21" s="60">
        <v>1</v>
      </c>
      <c r="CL21" s="60"/>
      <c r="CM21" s="60"/>
      <c r="CN21" s="60">
        <v>1</v>
      </c>
      <c r="CO21" s="65"/>
      <c r="CP21" s="65"/>
      <c r="CQ21" s="65">
        <v>1</v>
      </c>
      <c r="CR21" s="65"/>
      <c r="CS21" s="65"/>
      <c r="CT21" s="65">
        <v>1</v>
      </c>
      <c r="CU21" s="65"/>
      <c r="CV21" s="65"/>
      <c r="CW21" s="65">
        <v>1</v>
      </c>
      <c r="CX21" s="65"/>
      <c r="CY21" s="65"/>
      <c r="CZ21" s="65">
        <v>1</v>
      </c>
      <c r="DA21" s="65"/>
      <c r="DB21" s="65"/>
      <c r="DC21" s="65">
        <v>1</v>
      </c>
      <c r="DD21" s="65"/>
      <c r="DE21" s="65"/>
      <c r="DF21" s="65">
        <v>1</v>
      </c>
      <c r="DG21" s="65"/>
      <c r="DH21" s="65"/>
      <c r="DI21" s="65">
        <v>1</v>
      </c>
      <c r="DJ21" s="65"/>
      <c r="DK21" s="65"/>
      <c r="DL21" s="65">
        <v>1</v>
      </c>
      <c r="DM21" s="65"/>
      <c r="DN21" s="65"/>
      <c r="DO21" s="65">
        <v>1</v>
      </c>
      <c r="DP21" s="65"/>
      <c r="DQ21" s="65"/>
      <c r="DR21" s="65">
        <v>1</v>
      </c>
      <c r="DS21" s="65"/>
      <c r="DT21" s="65"/>
      <c r="DU21" s="65">
        <v>1</v>
      </c>
      <c r="DV21" s="65"/>
      <c r="DW21" s="65"/>
      <c r="DX21" s="65">
        <v>1</v>
      </c>
      <c r="DY21" s="65"/>
      <c r="DZ21" s="65"/>
      <c r="EA21" s="65">
        <v>1</v>
      </c>
      <c r="EB21" s="65"/>
      <c r="EC21" s="65"/>
      <c r="ED21" s="65">
        <v>1</v>
      </c>
      <c r="EE21" s="65"/>
      <c r="EF21" s="65"/>
      <c r="EG21" s="65">
        <v>1</v>
      </c>
      <c r="EH21" s="65"/>
      <c r="EI21" s="65"/>
      <c r="EJ21" s="65">
        <v>1</v>
      </c>
      <c r="EK21" s="65"/>
      <c r="EL21" s="65"/>
      <c r="EM21" s="65">
        <v>1</v>
      </c>
      <c r="EN21" s="65"/>
      <c r="EO21" s="65"/>
      <c r="EP21" s="65">
        <v>1</v>
      </c>
      <c r="EQ21" s="65"/>
      <c r="ER21" s="65"/>
      <c r="ES21" s="65">
        <v>1</v>
      </c>
      <c r="ET21" s="65"/>
      <c r="EU21" s="65"/>
      <c r="EV21" s="65">
        <v>1</v>
      </c>
      <c r="EW21" s="65"/>
      <c r="EX21" s="65"/>
      <c r="EY21" s="65">
        <v>1</v>
      </c>
      <c r="EZ21" s="65"/>
      <c r="FA21" s="65"/>
      <c r="FB21" s="65">
        <v>1</v>
      </c>
      <c r="FC21" s="65"/>
      <c r="FD21" s="65"/>
      <c r="FE21" s="65">
        <v>1</v>
      </c>
      <c r="FF21" s="65"/>
      <c r="FG21" s="65"/>
      <c r="FH21" s="65">
        <v>1</v>
      </c>
      <c r="FI21" s="65"/>
      <c r="FJ21" s="65"/>
      <c r="FK21" s="65">
        <v>1</v>
      </c>
      <c r="FL21" s="65"/>
      <c r="FM21" s="65"/>
      <c r="FN21" s="65">
        <v>1</v>
      </c>
      <c r="FO21" s="65"/>
      <c r="FP21" s="65"/>
      <c r="FQ21" s="65">
        <v>1</v>
      </c>
      <c r="FR21" s="65"/>
      <c r="FS21" s="65"/>
      <c r="FT21" s="65">
        <v>1</v>
      </c>
      <c r="FU21" s="65"/>
      <c r="FV21" s="65"/>
      <c r="FW21" s="65">
        <v>1</v>
      </c>
      <c r="FX21" s="65"/>
      <c r="FY21" s="65"/>
      <c r="FZ21" s="65">
        <v>1</v>
      </c>
      <c r="GA21" s="68"/>
      <c r="GB21" s="68"/>
      <c r="GC21" s="68">
        <v>1</v>
      </c>
      <c r="GD21" s="68"/>
      <c r="GE21" s="68"/>
      <c r="GF21" s="68">
        <v>1</v>
      </c>
      <c r="GG21" s="68"/>
      <c r="GH21" s="68"/>
      <c r="GI21" s="68">
        <v>1</v>
      </c>
      <c r="GJ21" s="68"/>
      <c r="GK21" s="68"/>
      <c r="GL21" s="68">
        <v>1</v>
      </c>
      <c r="GM21" s="68"/>
      <c r="GN21" s="68"/>
      <c r="GO21" s="68">
        <v>1</v>
      </c>
      <c r="GP21" s="68"/>
      <c r="GQ21" s="68"/>
      <c r="GR21" s="68">
        <v>1</v>
      </c>
    </row>
    <row r="22" spans="1:200" ht="25.5" customHeight="1" x14ac:dyDescent="0.25">
      <c r="A22" s="3">
        <v>9</v>
      </c>
      <c r="B22" s="97" t="s">
        <v>1404</v>
      </c>
      <c r="C22" s="89">
        <v>1</v>
      </c>
      <c r="D22" s="89"/>
      <c r="E22" s="89"/>
      <c r="F22" s="90">
        <v>1</v>
      </c>
      <c r="G22" s="90"/>
      <c r="H22" s="90"/>
      <c r="I22" s="90">
        <v>1</v>
      </c>
      <c r="J22" s="90"/>
      <c r="K22" s="90"/>
      <c r="L22" s="90">
        <v>1</v>
      </c>
      <c r="M22" s="90"/>
      <c r="N22" s="90"/>
      <c r="O22" s="90">
        <v>1</v>
      </c>
      <c r="P22" s="90"/>
      <c r="Q22" s="90"/>
      <c r="R22" s="90"/>
      <c r="S22" s="90">
        <v>1</v>
      </c>
      <c r="T22" s="90"/>
      <c r="U22" s="63"/>
      <c r="V22" s="63"/>
      <c r="W22" s="63">
        <v>1</v>
      </c>
      <c r="X22" s="63"/>
      <c r="Y22" s="63">
        <v>1</v>
      </c>
      <c r="Z22" s="63"/>
      <c r="AA22" s="63">
        <v>1</v>
      </c>
      <c r="AB22" s="63"/>
      <c r="AC22" s="63"/>
      <c r="AD22" s="63">
        <v>1</v>
      </c>
      <c r="AE22" s="63"/>
      <c r="AF22" s="63"/>
      <c r="AG22" s="63"/>
      <c r="AH22" s="63">
        <v>1</v>
      </c>
      <c r="AI22" s="63"/>
      <c r="AJ22" s="63">
        <v>1</v>
      </c>
      <c r="AK22" s="63"/>
      <c r="AL22" s="63"/>
      <c r="AM22" s="63"/>
      <c r="AN22" s="63">
        <v>1</v>
      </c>
      <c r="AO22" s="63"/>
      <c r="AP22" s="63"/>
      <c r="AQ22" s="63">
        <v>1</v>
      </c>
      <c r="AR22" s="63"/>
      <c r="AS22" s="63"/>
      <c r="AT22" s="63">
        <v>1</v>
      </c>
      <c r="AU22" s="63"/>
      <c r="AV22" s="63">
        <v>1</v>
      </c>
      <c r="AW22" s="63"/>
      <c r="AX22" s="63"/>
      <c r="AY22" s="63">
        <v>1</v>
      </c>
      <c r="AZ22" s="63"/>
      <c r="BA22" s="63"/>
      <c r="BB22" s="63"/>
      <c r="BC22" s="63">
        <v>1</v>
      </c>
      <c r="BD22" s="63"/>
      <c r="BE22" s="63">
        <v>1</v>
      </c>
      <c r="BF22" s="63"/>
      <c r="BG22" s="63"/>
      <c r="BH22" s="63">
        <v>1</v>
      </c>
      <c r="BI22" s="63"/>
      <c r="BJ22" s="63"/>
      <c r="BK22" s="63">
        <v>1</v>
      </c>
      <c r="BL22" s="63"/>
      <c r="BM22" s="63"/>
      <c r="BN22" s="63">
        <v>1</v>
      </c>
      <c r="BO22" s="63"/>
      <c r="BP22" s="63"/>
      <c r="BQ22" s="63"/>
      <c r="BR22" s="63">
        <v>1</v>
      </c>
      <c r="BS22" s="63"/>
      <c r="BT22" s="63"/>
      <c r="BU22" s="63">
        <v>1</v>
      </c>
      <c r="BV22" s="63"/>
      <c r="BW22" s="94">
        <v>1</v>
      </c>
      <c r="BX22" s="60"/>
      <c r="BY22" s="60"/>
      <c r="BZ22" s="60">
        <v>1</v>
      </c>
      <c r="CA22" s="60"/>
      <c r="CB22" s="60"/>
      <c r="CC22" s="60">
        <v>1</v>
      </c>
      <c r="CD22" s="60"/>
      <c r="CE22" s="60"/>
      <c r="CF22" s="60">
        <v>1</v>
      </c>
      <c r="CG22" s="60"/>
      <c r="CH22" s="60"/>
      <c r="CI22" s="60">
        <v>1</v>
      </c>
      <c r="CJ22" s="60"/>
      <c r="CK22" s="60"/>
      <c r="CL22" s="60">
        <v>1</v>
      </c>
      <c r="CM22" s="60"/>
      <c r="CN22" s="60"/>
      <c r="CO22" s="65">
        <v>1</v>
      </c>
      <c r="CP22" s="65"/>
      <c r="CQ22" s="65"/>
      <c r="CR22" s="65">
        <v>1</v>
      </c>
      <c r="CS22" s="65"/>
      <c r="CT22" s="65"/>
      <c r="CU22" s="65"/>
      <c r="CV22" s="65">
        <v>1</v>
      </c>
      <c r="CW22" s="65"/>
      <c r="CX22" s="65"/>
      <c r="CY22" s="65">
        <v>1</v>
      </c>
      <c r="CZ22" s="65"/>
      <c r="DA22" s="65">
        <v>1</v>
      </c>
      <c r="DB22" s="65"/>
      <c r="DC22" s="65"/>
      <c r="DD22" s="65">
        <v>1</v>
      </c>
      <c r="DE22" s="65"/>
      <c r="DF22" s="65"/>
      <c r="DG22" s="65">
        <v>1</v>
      </c>
      <c r="DH22" s="65"/>
      <c r="DI22" s="65"/>
      <c r="DJ22" s="65">
        <v>1</v>
      </c>
      <c r="DK22" s="65"/>
      <c r="DL22" s="65"/>
      <c r="DM22" s="65">
        <v>1</v>
      </c>
      <c r="DN22" s="65"/>
      <c r="DO22" s="65"/>
      <c r="DP22" s="65">
        <v>1</v>
      </c>
      <c r="DQ22" s="65"/>
      <c r="DR22" s="65"/>
      <c r="DS22" s="65">
        <v>1</v>
      </c>
      <c r="DT22" s="65"/>
      <c r="DU22" s="65"/>
      <c r="DV22" s="65">
        <v>1</v>
      </c>
      <c r="DW22" s="65"/>
      <c r="DX22" s="65"/>
      <c r="DY22" s="65">
        <v>1</v>
      </c>
      <c r="DZ22" s="65"/>
      <c r="EA22" s="65"/>
      <c r="EB22" s="65">
        <v>1</v>
      </c>
      <c r="EC22" s="65"/>
      <c r="ED22" s="65"/>
      <c r="EE22" s="65">
        <v>1</v>
      </c>
      <c r="EF22" s="65"/>
      <c r="EG22" s="65"/>
      <c r="EH22" s="65">
        <v>1</v>
      </c>
      <c r="EI22" s="65"/>
      <c r="EJ22" s="65"/>
      <c r="EK22" s="65">
        <v>1</v>
      </c>
      <c r="EL22" s="65"/>
      <c r="EM22" s="65"/>
      <c r="EN22" s="65">
        <v>1</v>
      </c>
      <c r="EO22" s="65"/>
      <c r="EP22" s="65"/>
      <c r="EQ22" s="65">
        <v>1</v>
      </c>
      <c r="ER22" s="65"/>
      <c r="ES22" s="65"/>
      <c r="ET22" s="65"/>
      <c r="EU22" s="65">
        <v>1</v>
      </c>
      <c r="EV22" s="65"/>
      <c r="EW22" s="65"/>
      <c r="EX22" s="65">
        <v>1</v>
      </c>
      <c r="EY22" s="65"/>
      <c r="EZ22" s="65">
        <v>1</v>
      </c>
      <c r="FA22" s="65"/>
      <c r="FB22" s="65"/>
      <c r="FC22" s="65">
        <v>1</v>
      </c>
      <c r="FD22" s="65"/>
      <c r="FE22" s="65"/>
      <c r="FF22" s="65">
        <v>1</v>
      </c>
      <c r="FG22" s="65"/>
      <c r="FH22" s="65"/>
      <c r="FI22" s="65">
        <v>1</v>
      </c>
      <c r="FJ22" s="65"/>
      <c r="FK22" s="65"/>
      <c r="FL22" s="65">
        <v>1</v>
      </c>
      <c r="FM22" s="65"/>
      <c r="FN22" s="65"/>
      <c r="FO22" s="65">
        <v>1</v>
      </c>
      <c r="FP22" s="65"/>
      <c r="FQ22" s="65"/>
      <c r="FR22" s="65"/>
      <c r="FS22" s="65">
        <v>1</v>
      </c>
      <c r="FT22" s="65"/>
      <c r="FU22" s="65">
        <v>1</v>
      </c>
      <c r="FV22" s="65"/>
      <c r="FW22" s="65"/>
      <c r="FX22" s="65">
        <v>1</v>
      </c>
      <c r="FY22" s="65"/>
      <c r="FZ22" s="65"/>
      <c r="GA22" s="68">
        <v>1</v>
      </c>
      <c r="GB22" s="68"/>
      <c r="GC22" s="68"/>
      <c r="GD22" s="68">
        <v>1</v>
      </c>
      <c r="GE22" s="68"/>
      <c r="GF22" s="68"/>
      <c r="GG22" s="68">
        <v>1</v>
      </c>
      <c r="GH22" s="68"/>
      <c r="GI22" s="68"/>
      <c r="GJ22" s="68">
        <v>1</v>
      </c>
      <c r="GK22" s="68"/>
      <c r="GL22" s="68"/>
      <c r="GM22" s="68">
        <v>1</v>
      </c>
      <c r="GN22" s="68"/>
      <c r="GO22" s="68"/>
      <c r="GP22" s="68">
        <v>1</v>
      </c>
      <c r="GQ22" s="68"/>
      <c r="GR22" s="68"/>
    </row>
    <row r="23" spans="1:200" ht="32.25" customHeight="1" x14ac:dyDescent="0.25">
      <c r="A23" s="3">
        <v>10</v>
      </c>
      <c r="B23" s="97" t="s">
        <v>1405</v>
      </c>
      <c r="C23" s="85"/>
      <c r="D23" s="85">
        <v>1</v>
      </c>
      <c r="E23" s="85"/>
      <c r="F23" s="86"/>
      <c r="G23" s="86">
        <v>1</v>
      </c>
      <c r="H23" s="86"/>
      <c r="I23" s="86"/>
      <c r="J23" s="86">
        <v>1</v>
      </c>
      <c r="K23" s="86"/>
      <c r="L23" s="87"/>
      <c r="M23" s="87">
        <v>1</v>
      </c>
      <c r="N23" s="87"/>
      <c r="O23" s="87"/>
      <c r="P23" s="87">
        <v>1</v>
      </c>
      <c r="Q23" s="87"/>
      <c r="R23" s="87"/>
      <c r="S23" s="87">
        <v>1</v>
      </c>
      <c r="T23" s="87"/>
      <c r="U23" s="61"/>
      <c r="V23" s="61">
        <v>1</v>
      </c>
      <c r="W23" s="61"/>
      <c r="X23" s="61"/>
      <c r="Y23" s="61">
        <v>1</v>
      </c>
      <c r="Z23" s="62"/>
      <c r="AA23" s="62">
        <v>1</v>
      </c>
      <c r="AB23" s="62"/>
      <c r="AC23" s="61"/>
      <c r="AD23" s="61"/>
      <c r="AE23" s="61">
        <v>1</v>
      </c>
      <c r="AF23" s="61"/>
      <c r="AG23" s="61"/>
      <c r="AH23" s="61">
        <v>1</v>
      </c>
      <c r="AI23" s="61"/>
      <c r="AJ23" s="61"/>
      <c r="AK23" s="61">
        <v>1</v>
      </c>
      <c r="AL23" s="61"/>
      <c r="AM23" s="63"/>
      <c r="AN23" s="63">
        <v>1</v>
      </c>
      <c r="AO23" s="63"/>
      <c r="AP23" s="63"/>
      <c r="AQ23" s="63">
        <v>1</v>
      </c>
      <c r="AR23" s="63"/>
      <c r="AS23" s="63"/>
      <c r="AT23" s="63">
        <v>1</v>
      </c>
      <c r="AU23" s="63"/>
      <c r="AV23" s="63"/>
      <c r="AW23" s="63">
        <v>1</v>
      </c>
      <c r="AX23" s="63"/>
      <c r="AY23" s="63"/>
      <c r="AZ23" s="63">
        <v>1</v>
      </c>
      <c r="BA23" s="63"/>
      <c r="BB23" s="63"/>
      <c r="BC23" s="63">
        <v>1</v>
      </c>
      <c r="BD23" s="63"/>
      <c r="BE23" s="63"/>
      <c r="BF23" s="63">
        <v>1</v>
      </c>
      <c r="BG23" s="63"/>
      <c r="BH23" s="63"/>
      <c r="BI23" s="63">
        <v>1</v>
      </c>
      <c r="BJ23" s="63"/>
      <c r="BK23" s="63"/>
      <c r="BL23" s="63">
        <v>1</v>
      </c>
      <c r="BM23" s="63"/>
      <c r="BN23" s="63"/>
      <c r="BO23" s="63">
        <v>1</v>
      </c>
      <c r="BP23" s="63"/>
      <c r="BQ23" s="63"/>
      <c r="BR23" s="63">
        <v>1</v>
      </c>
      <c r="BS23" s="63"/>
      <c r="BT23" s="63"/>
      <c r="BU23" s="63">
        <v>1</v>
      </c>
      <c r="BV23" s="63"/>
      <c r="BW23" s="92"/>
      <c r="BX23" s="93">
        <v>1</v>
      </c>
      <c r="BY23" s="93"/>
      <c r="BZ23" s="93">
        <v>1</v>
      </c>
      <c r="CA23" s="93"/>
      <c r="CB23" s="93"/>
      <c r="CC23" s="93">
        <v>1</v>
      </c>
      <c r="CD23" s="93"/>
      <c r="CE23" s="93"/>
      <c r="CF23" s="93">
        <v>1</v>
      </c>
      <c r="CG23" s="93"/>
      <c r="CH23" s="93"/>
      <c r="CI23" s="93"/>
      <c r="CJ23" s="93">
        <v>1</v>
      </c>
      <c r="CK23" s="93"/>
      <c r="CL23" s="93"/>
      <c r="CM23" s="93">
        <v>1</v>
      </c>
      <c r="CN23" s="93"/>
      <c r="CO23" s="66"/>
      <c r="CP23" s="66">
        <v>1</v>
      </c>
      <c r="CQ23" s="66"/>
      <c r="CR23" s="66"/>
      <c r="CS23" s="66">
        <v>1</v>
      </c>
      <c r="CT23" s="66"/>
      <c r="CU23" s="66"/>
      <c r="CV23" s="66">
        <v>1</v>
      </c>
      <c r="CW23" s="66"/>
      <c r="CX23" s="66"/>
      <c r="CY23" s="66">
        <v>1</v>
      </c>
      <c r="CZ23" s="66"/>
      <c r="DA23" s="66"/>
      <c r="DB23" s="66">
        <v>1</v>
      </c>
      <c r="DC23" s="66"/>
      <c r="DD23" s="66"/>
      <c r="DE23" s="66">
        <v>1</v>
      </c>
      <c r="DF23" s="66"/>
      <c r="DG23" s="66"/>
      <c r="DH23" s="66">
        <v>1</v>
      </c>
      <c r="DI23" s="66"/>
      <c r="DJ23" s="66"/>
      <c r="DK23" s="66">
        <v>1</v>
      </c>
      <c r="DL23" s="66"/>
      <c r="DM23" s="66"/>
      <c r="DN23" s="66">
        <v>1</v>
      </c>
      <c r="DO23" s="66"/>
      <c r="DP23" s="66"/>
      <c r="DQ23" s="66">
        <v>1</v>
      </c>
      <c r="DR23" s="66"/>
      <c r="DS23" s="66"/>
      <c r="DT23" s="66">
        <v>1</v>
      </c>
      <c r="DU23" s="66"/>
      <c r="DV23" s="66"/>
      <c r="DW23" s="66">
        <v>1</v>
      </c>
      <c r="DX23" s="66"/>
      <c r="DY23" s="66"/>
      <c r="DZ23" s="66">
        <v>1</v>
      </c>
      <c r="EA23" s="66"/>
      <c r="EB23" s="66"/>
      <c r="EC23" s="66">
        <v>1</v>
      </c>
      <c r="ED23" s="66"/>
      <c r="EE23" s="66"/>
      <c r="EF23" s="66">
        <v>1</v>
      </c>
      <c r="EG23" s="66"/>
      <c r="EH23" s="66"/>
      <c r="EI23" s="66">
        <v>1</v>
      </c>
      <c r="EJ23" s="66"/>
      <c r="EK23" s="66">
        <v>1</v>
      </c>
      <c r="EL23" s="66"/>
      <c r="EM23" s="66"/>
      <c r="EN23" s="66"/>
      <c r="EO23" s="66">
        <v>1</v>
      </c>
      <c r="EP23" s="66"/>
      <c r="EQ23" s="66"/>
      <c r="ER23" s="66">
        <v>1</v>
      </c>
      <c r="ES23" s="66"/>
      <c r="ET23" s="66"/>
      <c r="EU23" s="66">
        <v>1</v>
      </c>
      <c r="EV23" s="66"/>
      <c r="EW23" s="66"/>
      <c r="EX23" s="66">
        <v>1</v>
      </c>
      <c r="EY23" s="66"/>
      <c r="EZ23" s="66"/>
      <c r="FA23" s="66">
        <v>1</v>
      </c>
      <c r="FB23" s="66"/>
      <c r="FC23" s="66"/>
      <c r="FD23" s="66">
        <v>1</v>
      </c>
      <c r="FE23" s="66"/>
      <c r="FF23" s="66"/>
      <c r="FG23" s="66">
        <v>1</v>
      </c>
      <c r="FH23" s="66"/>
      <c r="FI23" s="66"/>
      <c r="FJ23" s="66">
        <v>1</v>
      </c>
      <c r="FK23" s="66"/>
      <c r="FL23" s="66"/>
      <c r="FM23" s="66">
        <v>1</v>
      </c>
      <c r="FN23" s="66"/>
      <c r="FO23" s="66"/>
      <c r="FP23" s="66">
        <v>1</v>
      </c>
      <c r="FQ23" s="66"/>
      <c r="FR23" s="66"/>
      <c r="FS23" s="66">
        <v>1</v>
      </c>
      <c r="FT23" s="66"/>
      <c r="FU23" s="66"/>
      <c r="FV23" s="66">
        <v>1</v>
      </c>
      <c r="FW23" s="66"/>
      <c r="FX23" s="66"/>
      <c r="FY23" s="66">
        <v>1</v>
      </c>
      <c r="FZ23" s="66"/>
      <c r="GA23" s="68"/>
      <c r="GB23" s="68">
        <v>1</v>
      </c>
      <c r="GC23" s="68"/>
      <c r="GD23" s="68"/>
      <c r="GE23" s="68">
        <v>1</v>
      </c>
      <c r="GF23" s="68"/>
      <c r="GG23" s="68"/>
      <c r="GH23" s="68">
        <v>1</v>
      </c>
      <c r="GI23" s="68"/>
      <c r="GJ23" s="68">
        <v>1</v>
      </c>
      <c r="GK23" s="68"/>
      <c r="GL23" s="68"/>
      <c r="GM23" s="68">
        <v>1</v>
      </c>
      <c r="GN23" s="68"/>
      <c r="GO23" s="68"/>
      <c r="GP23" s="68">
        <v>1</v>
      </c>
      <c r="GQ23" s="68"/>
      <c r="GR23" s="68"/>
    </row>
    <row r="24" spans="1:200" ht="27" customHeight="1" x14ac:dyDescent="0.25">
      <c r="A24" s="3">
        <v>11</v>
      </c>
      <c r="B24" s="97" t="s">
        <v>1406</v>
      </c>
      <c r="C24" s="89">
        <v>1</v>
      </c>
      <c r="D24" s="89"/>
      <c r="E24" s="89"/>
      <c r="F24" s="90">
        <v>1</v>
      </c>
      <c r="G24" s="90"/>
      <c r="H24" s="90"/>
      <c r="I24" s="90">
        <v>1</v>
      </c>
      <c r="J24" s="90"/>
      <c r="K24" s="90"/>
      <c r="L24" s="90">
        <v>1</v>
      </c>
      <c r="M24" s="90"/>
      <c r="N24" s="90"/>
      <c r="O24" s="90">
        <v>1</v>
      </c>
      <c r="P24" s="90"/>
      <c r="Q24" s="90"/>
      <c r="R24" s="90"/>
      <c r="S24" s="90">
        <v>1</v>
      </c>
      <c r="T24" s="90"/>
      <c r="U24" s="63"/>
      <c r="V24" s="63"/>
      <c r="W24" s="63">
        <v>1</v>
      </c>
      <c r="X24" s="63"/>
      <c r="Y24" s="63">
        <v>1</v>
      </c>
      <c r="Z24" s="63"/>
      <c r="AA24" s="63">
        <v>1</v>
      </c>
      <c r="AB24" s="63"/>
      <c r="AC24" s="63"/>
      <c r="AD24" s="63">
        <v>1</v>
      </c>
      <c r="AE24" s="63"/>
      <c r="AF24" s="63"/>
      <c r="AG24" s="63"/>
      <c r="AH24" s="63">
        <v>1</v>
      </c>
      <c r="AI24" s="63"/>
      <c r="AJ24" s="63">
        <v>1</v>
      </c>
      <c r="AK24" s="63"/>
      <c r="AL24" s="63"/>
      <c r="AM24" s="63"/>
      <c r="AN24" s="63">
        <v>1</v>
      </c>
      <c r="AO24" s="63"/>
      <c r="AP24" s="63"/>
      <c r="AQ24" s="63">
        <v>1</v>
      </c>
      <c r="AR24" s="63"/>
      <c r="AS24" s="63"/>
      <c r="AT24" s="63">
        <v>1</v>
      </c>
      <c r="AU24" s="63"/>
      <c r="AV24" s="63">
        <v>1</v>
      </c>
      <c r="AW24" s="63"/>
      <c r="AX24" s="63"/>
      <c r="AY24" s="63">
        <v>1</v>
      </c>
      <c r="AZ24" s="63"/>
      <c r="BA24" s="63"/>
      <c r="BB24" s="63"/>
      <c r="BC24" s="63">
        <v>1</v>
      </c>
      <c r="BD24" s="63"/>
      <c r="BE24" s="63">
        <v>1</v>
      </c>
      <c r="BF24" s="63"/>
      <c r="BG24" s="63"/>
      <c r="BH24" s="63">
        <v>1</v>
      </c>
      <c r="BI24" s="63"/>
      <c r="BJ24" s="63"/>
      <c r="BK24" s="63">
        <v>1</v>
      </c>
      <c r="BL24" s="63"/>
      <c r="BM24" s="63"/>
      <c r="BN24" s="63">
        <v>1</v>
      </c>
      <c r="BO24" s="63"/>
      <c r="BP24" s="63"/>
      <c r="BQ24" s="63"/>
      <c r="BR24" s="63">
        <v>1</v>
      </c>
      <c r="BS24" s="63"/>
      <c r="BT24" s="63"/>
      <c r="BU24" s="63">
        <v>1</v>
      </c>
      <c r="BV24" s="63"/>
      <c r="BW24" s="94">
        <v>1</v>
      </c>
      <c r="BX24" s="60"/>
      <c r="BY24" s="60"/>
      <c r="BZ24" s="60">
        <v>1</v>
      </c>
      <c r="CA24" s="60"/>
      <c r="CB24" s="60"/>
      <c r="CC24" s="60">
        <v>1</v>
      </c>
      <c r="CD24" s="60"/>
      <c r="CE24" s="60"/>
      <c r="CF24" s="60">
        <v>1</v>
      </c>
      <c r="CG24" s="60"/>
      <c r="CH24" s="60"/>
      <c r="CI24" s="60">
        <v>1</v>
      </c>
      <c r="CJ24" s="60"/>
      <c r="CK24" s="60"/>
      <c r="CL24" s="60">
        <v>1</v>
      </c>
      <c r="CM24" s="60"/>
      <c r="CN24" s="60"/>
      <c r="CO24" s="65">
        <v>1</v>
      </c>
      <c r="CP24" s="65"/>
      <c r="CQ24" s="65"/>
      <c r="CR24" s="65">
        <v>1</v>
      </c>
      <c r="CS24" s="65"/>
      <c r="CT24" s="65"/>
      <c r="CU24" s="65"/>
      <c r="CV24" s="65">
        <v>1</v>
      </c>
      <c r="CW24" s="65"/>
      <c r="CX24" s="65"/>
      <c r="CY24" s="65">
        <v>1</v>
      </c>
      <c r="CZ24" s="65"/>
      <c r="DA24" s="65">
        <v>1</v>
      </c>
      <c r="DB24" s="65"/>
      <c r="DC24" s="65"/>
      <c r="DD24" s="65">
        <v>1</v>
      </c>
      <c r="DE24" s="65"/>
      <c r="DF24" s="65"/>
      <c r="DG24" s="65">
        <v>1</v>
      </c>
      <c r="DH24" s="65"/>
      <c r="DI24" s="65"/>
      <c r="DJ24" s="65">
        <v>1</v>
      </c>
      <c r="DK24" s="65"/>
      <c r="DL24" s="65"/>
      <c r="DM24" s="65">
        <v>1</v>
      </c>
      <c r="DN24" s="65"/>
      <c r="DO24" s="65"/>
      <c r="DP24" s="65">
        <v>1</v>
      </c>
      <c r="DQ24" s="65"/>
      <c r="DR24" s="65"/>
      <c r="DS24" s="65">
        <v>1</v>
      </c>
      <c r="DT24" s="65"/>
      <c r="DU24" s="65"/>
      <c r="DV24" s="65">
        <v>1</v>
      </c>
      <c r="DW24" s="65"/>
      <c r="DX24" s="65"/>
      <c r="DY24" s="65">
        <v>1</v>
      </c>
      <c r="DZ24" s="65"/>
      <c r="EA24" s="65"/>
      <c r="EB24" s="65">
        <v>1</v>
      </c>
      <c r="EC24" s="65"/>
      <c r="ED24" s="65"/>
      <c r="EE24" s="65">
        <v>1</v>
      </c>
      <c r="EF24" s="65"/>
      <c r="EG24" s="65"/>
      <c r="EH24" s="65">
        <v>1</v>
      </c>
      <c r="EI24" s="65"/>
      <c r="EJ24" s="65"/>
      <c r="EK24" s="65">
        <v>1</v>
      </c>
      <c r="EL24" s="65"/>
      <c r="EM24" s="65"/>
      <c r="EN24" s="65">
        <v>1</v>
      </c>
      <c r="EO24" s="65"/>
      <c r="EP24" s="65"/>
      <c r="EQ24" s="65">
        <v>1</v>
      </c>
      <c r="ER24" s="65"/>
      <c r="ES24" s="65"/>
      <c r="ET24" s="65"/>
      <c r="EU24" s="65">
        <v>1</v>
      </c>
      <c r="EV24" s="65"/>
      <c r="EW24" s="65"/>
      <c r="EX24" s="65">
        <v>1</v>
      </c>
      <c r="EY24" s="65"/>
      <c r="EZ24" s="65">
        <v>1</v>
      </c>
      <c r="FA24" s="65"/>
      <c r="FB24" s="65"/>
      <c r="FC24" s="65">
        <v>1</v>
      </c>
      <c r="FD24" s="65"/>
      <c r="FE24" s="65"/>
      <c r="FF24" s="65">
        <v>1</v>
      </c>
      <c r="FG24" s="65"/>
      <c r="FH24" s="65"/>
      <c r="FI24" s="65">
        <v>1</v>
      </c>
      <c r="FJ24" s="65"/>
      <c r="FK24" s="65"/>
      <c r="FL24" s="65">
        <v>1</v>
      </c>
      <c r="FM24" s="65"/>
      <c r="FN24" s="65"/>
      <c r="FO24" s="65">
        <v>1</v>
      </c>
      <c r="FP24" s="65"/>
      <c r="FQ24" s="65"/>
      <c r="FR24" s="65"/>
      <c r="FS24" s="65">
        <v>1</v>
      </c>
      <c r="FT24" s="65"/>
      <c r="FU24" s="65">
        <v>1</v>
      </c>
      <c r="FV24" s="65"/>
      <c r="FW24" s="65"/>
      <c r="FX24" s="65">
        <v>1</v>
      </c>
      <c r="FY24" s="65"/>
      <c r="FZ24" s="65"/>
      <c r="GA24" s="68">
        <v>1</v>
      </c>
      <c r="GB24" s="68"/>
      <c r="GC24" s="68"/>
      <c r="GD24" s="68">
        <v>1</v>
      </c>
      <c r="GE24" s="68"/>
      <c r="GF24" s="68"/>
      <c r="GG24" s="68">
        <v>1</v>
      </c>
      <c r="GH24" s="68"/>
      <c r="GI24" s="68"/>
      <c r="GJ24" s="68">
        <v>1</v>
      </c>
      <c r="GK24" s="68"/>
      <c r="GL24" s="68"/>
      <c r="GM24" s="68">
        <v>1</v>
      </c>
      <c r="GN24" s="68"/>
      <c r="GO24" s="68"/>
      <c r="GP24" s="68">
        <v>1</v>
      </c>
      <c r="GQ24" s="68"/>
      <c r="GR24" s="68"/>
    </row>
    <row r="25" spans="1:200" x14ac:dyDescent="0.25">
      <c r="A25" s="3">
        <v>12</v>
      </c>
      <c r="B25" s="97"/>
      <c r="C25" s="89"/>
      <c r="D25" s="89"/>
      <c r="E25" s="89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94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</row>
    <row r="26" spans="1:200" x14ac:dyDescent="0.25">
      <c r="A26" s="3">
        <v>13</v>
      </c>
      <c r="B26" s="4"/>
      <c r="C26" s="89"/>
      <c r="D26" s="89"/>
      <c r="E26" s="89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94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68"/>
      <c r="GP26" s="68"/>
      <c r="GQ26" s="68"/>
      <c r="GR26" s="68"/>
    </row>
    <row r="27" spans="1:200" x14ac:dyDescent="0.25">
      <c r="A27" s="3">
        <v>14</v>
      </c>
      <c r="B27" s="4"/>
      <c r="C27" s="89"/>
      <c r="D27" s="89"/>
      <c r="E27" s="89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94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</row>
    <row r="28" spans="1:200" x14ac:dyDescent="0.25">
      <c r="A28" s="3">
        <v>15</v>
      </c>
      <c r="B28" s="4"/>
      <c r="C28" s="89"/>
      <c r="D28" s="89"/>
      <c r="E28" s="89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94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</row>
    <row r="29" spans="1:200" x14ac:dyDescent="0.25">
      <c r="A29" s="3">
        <v>16</v>
      </c>
      <c r="B29" s="4"/>
      <c r="C29" s="89"/>
      <c r="D29" s="89"/>
      <c r="E29" s="89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94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  <c r="FY29" s="65"/>
      <c r="FZ29" s="65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</row>
    <row r="30" spans="1:200" x14ac:dyDescent="0.25">
      <c r="A30" s="3">
        <v>17</v>
      </c>
      <c r="B30" s="4"/>
      <c r="C30" s="89"/>
      <c r="D30" s="89"/>
      <c r="E30" s="89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94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  <c r="EO30" s="65"/>
      <c r="EP30" s="65"/>
      <c r="EQ30" s="65"/>
      <c r="ER30" s="65"/>
      <c r="ES30" s="65"/>
      <c r="ET30" s="65"/>
      <c r="EU30" s="65"/>
      <c r="EV30" s="65"/>
      <c r="EW30" s="65"/>
      <c r="EX30" s="65"/>
      <c r="EY30" s="65"/>
      <c r="EZ30" s="65"/>
      <c r="FA30" s="65"/>
      <c r="FB30" s="65"/>
      <c r="FC30" s="65"/>
      <c r="FD30" s="65"/>
      <c r="FE30" s="65"/>
      <c r="FF30" s="65"/>
      <c r="FG30" s="65"/>
      <c r="FH30" s="65"/>
      <c r="FI30" s="65"/>
      <c r="FJ30" s="65"/>
      <c r="FK30" s="65"/>
      <c r="FL30" s="65"/>
      <c r="FM30" s="65"/>
      <c r="FN30" s="65"/>
      <c r="FO30" s="65"/>
      <c r="FP30" s="65"/>
      <c r="FQ30" s="65"/>
      <c r="FR30" s="65"/>
      <c r="FS30" s="65"/>
      <c r="FT30" s="65"/>
      <c r="FU30" s="65"/>
      <c r="FV30" s="65"/>
      <c r="FW30" s="65"/>
      <c r="FX30" s="65"/>
      <c r="FY30" s="65"/>
      <c r="FZ30" s="65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</row>
    <row r="31" spans="1:200" x14ac:dyDescent="0.25">
      <c r="A31" s="3">
        <v>18</v>
      </c>
      <c r="B31" s="4"/>
      <c r="C31" s="89"/>
      <c r="D31" s="89"/>
      <c r="E31" s="89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94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5"/>
      <c r="ET31" s="65"/>
      <c r="EU31" s="65"/>
      <c r="EV31" s="65"/>
      <c r="EW31" s="65"/>
      <c r="EX31" s="65"/>
      <c r="EY31" s="65"/>
      <c r="EZ31" s="65"/>
      <c r="FA31" s="65"/>
      <c r="FB31" s="65"/>
      <c r="FC31" s="65"/>
      <c r="FD31" s="65"/>
      <c r="FE31" s="65"/>
      <c r="FF31" s="65"/>
      <c r="FG31" s="65"/>
      <c r="FH31" s="65"/>
      <c r="FI31" s="65"/>
      <c r="FJ31" s="65"/>
      <c r="FK31" s="65"/>
      <c r="FL31" s="65"/>
      <c r="FM31" s="65"/>
      <c r="FN31" s="65"/>
      <c r="FO31" s="65"/>
      <c r="FP31" s="65"/>
      <c r="FQ31" s="65"/>
      <c r="FR31" s="65"/>
      <c r="FS31" s="65"/>
      <c r="FT31" s="65"/>
      <c r="FU31" s="65"/>
      <c r="FV31" s="65"/>
      <c r="FW31" s="65"/>
      <c r="FX31" s="65"/>
      <c r="FY31" s="65"/>
      <c r="FZ31" s="65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8"/>
      <c r="GN31" s="68"/>
      <c r="GO31" s="68"/>
      <c r="GP31" s="68"/>
      <c r="GQ31" s="68"/>
      <c r="GR31" s="68"/>
    </row>
    <row r="32" spans="1:200" x14ac:dyDescent="0.25">
      <c r="A32" s="3">
        <v>19</v>
      </c>
      <c r="B32" s="4"/>
      <c r="C32" s="89"/>
      <c r="D32" s="89"/>
      <c r="E32" s="89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94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5"/>
      <c r="ET32" s="65"/>
      <c r="EU32" s="65"/>
      <c r="EV32" s="65"/>
      <c r="EW32" s="65"/>
      <c r="EX32" s="65"/>
      <c r="EY32" s="65"/>
      <c r="EZ32" s="65"/>
      <c r="FA32" s="65"/>
      <c r="FB32" s="65"/>
      <c r="FC32" s="65"/>
      <c r="FD32" s="65"/>
      <c r="FE32" s="65"/>
      <c r="FF32" s="65"/>
      <c r="FG32" s="65"/>
      <c r="FH32" s="65"/>
      <c r="FI32" s="65"/>
      <c r="FJ32" s="65"/>
      <c r="FK32" s="65"/>
      <c r="FL32" s="65"/>
      <c r="FM32" s="65"/>
      <c r="FN32" s="65"/>
      <c r="FO32" s="65"/>
      <c r="FP32" s="65"/>
      <c r="FQ32" s="65"/>
      <c r="FR32" s="65"/>
      <c r="FS32" s="65"/>
      <c r="FT32" s="65"/>
      <c r="FU32" s="65"/>
      <c r="FV32" s="65"/>
      <c r="FW32" s="65"/>
      <c r="FX32" s="65"/>
      <c r="FY32" s="65"/>
      <c r="FZ32" s="65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8"/>
      <c r="GN32" s="68"/>
      <c r="GO32" s="68"/>
      <c r="GP32" s="68"/>
      <c r="GQ32" s="68"/>
      <c r="GR32" s="68"/>
    </row>
    <row r="33" spans="1:200" x14ac:dyDescent="0.25">
      <c r="A33" s="3">
        <v>20</v>
      </c>
      <c r="B33" s="4"/>
      <c r="C33" s="89"/>
      <c r="D33" s="89"/>
      <c r="E33" s="89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94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5"/>
      <c r="ET33" s="65"/>
      <c r="EU33" s="65"/>
      <c r="EV33" s="65"/>
      <c r="EW33" s="65"/>
      <c r="EX33" s="65"/>
      <c r="EY33" s="65"/>
      <c r="EZ33" s="65"/>
      <c r="FA33" s="65"/>
      <c r="FB33" s="65"/>
      <c r="FC33" s="65"/>
      <c r="FD33" s="65"/>
      <c r="FE33" s="65"/>
      <c r="FF33" s="65"/>
      <c r="FG33" s="65"/>
      <c r="FH33" s="65"/>
      <c r="FI33" s="65"/>
      <c r="FJ33" s="65"/>
      <c r="FK33" s="65"/>
      <c r="FL33" s="65"/>
      <c r="FM33" s="65"/>
      <c r="FN33" s="65"/>
      <c r="FO33" s="65"/>
      <c r="FP33" s="65"/>
      <c r="FQ33" s="65"/>
      <c r="FR33" s="65"/>
      <c r="FS33" s="65"/>
      <c r="FT33" s="65"/>
      <c r="FU33" s="65"/>
      <c r="FV33" s="65"/>
      <c r="FW33" s="65"/>
      <c r="FX33" s="65"/>
      <c r="FY33" s="65"/>
      <c r="FZ33" s="65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</row>
    <row r="34" spans="1:200" x14ac:dyDescent="0.25">
      <c r="A34" s="3">
        <v>21</v>
      </c>
      <c r="B34" s="4"/>
      <c r="C34" s="89"/>
      <c r="D34" s="89"/>
      <c r="E34" s="89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94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  <c r="EN34" s="65"/>
      <c r="EO34" s="65"/>
      <c r="EP34" s="65"/>
      <c r="EQ34" s="65"/>
      <c r="ER34" s="65"/>
      <c r="ES34" s="65"/>
      <c r="ET34" s="65"/>
      <c r="EU34" s="65"/>
      <c r="EV34" s="65"/>
      <c r="EW34" s="65"/>
      <c r="EX34" s="65"/>
      <c r="EY34" s="65"/>
      <c r="EZ34" s="65"/>
      <c r="FA34" s="65"/>
      <c r="FB34" s="65"/>
      <c r="FC34" s="65"/>
      <c r="FD34" s="65"/>
      <c r="FE34" s="65"/>
      <c r="FF34" s="65"/>
      <c r="FG34" s="65"/>
      <c r="FH34" s="65"/>
      <c r="FI34" s="65"/>
      <c r="FJ34" s="65"/>
      <c r="FK34" s="65"/>
      <c r="FL34" s="65"/>
      <c r="FM34" s="65"/>
      <c r="FN34" s="65"/>
      <c r="FO34" s="65"/>
      <c r="FP34" s="65"/>
      <c r="FQ34" s="65"/>
      <c r="FR34" s="65"/>
      <c r="FS34" s="65"/>
      <c r="FT34" s="65"/>
      <c r="FU34" s="65"/>
      <c r="FV34" s="65"/>
      <c r="FW34" s="65"/>
      <c r="FX34" s="65"/>
      <c r="FY34" s="65"/>
      <c r="FZ34" s="65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</row>
    <row r="35" spans="1:200" x14ac:dyDescent="0.25">
      <c r="A35" s="3">
        <v>22</v>
      </c>
      <c r="B35" s="4"/>
      <c r="C35" s="89"/>
      <c r="D35" s="89"/>
      <c r="E35" s="89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94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5"/>
      <c r="ET35" s="65"/>
      <c r="EU35" s="65"/>
      <c r="EV35" s="65"/>
      <c r="EW35" s="65"/>
      <c r="EX35" s="65"/>
      <c r="EY35" s="65"/>
      <c r="EZ35" s="65"/>
      <c r="FA35" s="65"/>
      <c r="FB35" s="65"/>
      <c r="FC35" s="65"/>
      <c r="FD35" s="65"/>
      <c r="FE35" s="65"/>
      <c r="FF35" s="65"/>
      <c r="FG35" s="65"/>
      <c r="FH35" s="65"/>
      <c r="FI35" s="65"/>
      <c r="FJ35" s="65"/>
      <c r="FK35" s="65"/>
      <c r="FL35" s="65"/>
      <c r="FM35" s="65"/>
      <c r="FN35" s="65"/>
      <c r="FO35" s="65"/>
      <c r="FP35" s="65"/>
      <c r="FQ35" s="65"/>
      <c r="FR35" s="65"/>
      <c r="FS35" s="65"/>
      <c r="FT35" s="65"/>
      <c r="FU35" s="65"/>
      <c r="FV35" s="65"/>
      <c r="FW35" s="65"/>
      <c r="FX35" s="65"/>
      <c r="FY35" s="65"/>
      <c r="FZ35" s="65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8"/>
      <c r="GN35" s="68"/>
      <c r="GO35" s="68"/>
      <c r="GP35" s="68"/>
      <c r="GQ35" s="68"/>
      <c r="GR35" s="68"/>
    </row>
    <row r="36" spans="1:200" x14ac:dyDescent="0.25">
      <c r="A36" s="3">
        <v>23</v>
      </c>
      <c r="B36" s="4"/>
      <c r="C36" s="89"/>
      <c r="D36" s="89"/>
      <c r="E36" s="89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94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  <c r="EN36" s="65"/>
      <c r="EO36" s="65"/>
      <c r="EP36" s="65"/>
      <c r="EQ36" s="65"/>
      <c r="ER36" s="65"/>
      <c r="ES36" s="65"/>
      <c r="ET36" s="65"/>
      <c r="EU36" s="65"/>
      <c r="EV36" s="65"/>
      <c r="EW36" s="65"/>
      <c r="EX36" s="65"/>
      <c r="EY36" s="65"/>
      <c r="EZ36" s="65"/>
      <c r="FA36" s="65"/>
      <c r="FB36" s="65"/>
      <c r="FC36" s="65"/>
      <c r="FD36" s="65"/>
      <c r="FE36" s="65"/>
      <c r="FF36" s="65"/>
      <c r="FG36" s="65"/>
      <c r="FH36" s="65"/>
      <c r="FI36" s="65"/>
      <c r="FJ36" s="65"/>
      <c r="FK36" s="65"/>
      <c r="FL36" s="65"/>
      <c r="FM36" s="65"/>
      <c r="FN36" s="65"/>
      <c r="FO36" s="65"/>
      <c r="FP36" s="65"/>
      <c r="FQ36" s="65"/>
      <c r="FR36" s="65"/>
      <c r="FS36" s="65"/>
      <c r="FT36" s="65"/>
      <c r="FU36" s="65"/>
      <c r="FV36" s="65"/>
      <c r="FW36" s="65"/>
      <c r="FX36" s="65"/>
      <c r="FY36" s="65"/>
      <c r="FZ36" s="65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8"/>
      <c r="GN36" s="68"/>
      <c r="GO36" s="68"/>
      <c r="GP36" s="68"/>
      <c r="GQ36" s="68"/>
      <c r="GR36" s="68"/>
    </row>
    <row r="37" spans="1:200" x14ac:dyDescent="0.25">
      <c r="A37" s="3">
        <v>24</v>
      </c>
      <c r="B37" s="4"/>
      <c r="C37" s="89"/>
      <c r="D37" s="89"/>
      <c r="E37" s="89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94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65"/>
      <c r="EC37" s="65"/>
      <c r="ED37" s="65"/>
      <c r="EE37" s="65"/>
      <c r="EF37" s="65"/>
      <c r="EG37" s="65"/>
      <c r="EH37" s="65"/>
      <c r="EI37" s="65"/>
      <c r="EJ37" s="65"/>
      <c r="EK37" s="65"/>
      <c r="EL37" s="65"/>
      <c r="EM37" s="65"/>
      <c r="EN37" s="65"/>
      <c r="EO37" s="65"/>
      <c r="EP37" s="65"/>
      <c r="EQ37" s="65"/>
      <c r="ER37" s="65"/>
      <c r="ES37" s="65"/>
      <c r="ET37" s="65"/>
      <c r="EU37" s="65"/>
      <c r="EV37" s="65"/>
      <c r="EW37" s="65"/>
      <c r="EX37" s="65"/>
      <c r="EY37" s="65"/>
      <c r="EZ37" s="65"/>
      <c r="FA37" s="65"/>
      <c r="FB37" s="65"/>
      <c r="FC37" s="65"/>
      <c r="FD37" s="65"/>
      <c r="FE37" s="65"/>
      <c r="FF37" s="65"/>
      <c r="FG37" s="65"/>
      <c r="FH37" s="65"/>
      <c r="FI37" s="65"/>
      <c r="FJ37" s="65"/>
      <c r="FK37" s="65"/>
      <c r="FL37" s="65"/>
      <c r="FM37" s="65"/>
      <c r="FN37" s="65"/>
      <c r="FO37" s="65"/>
      <c r="FP37" s="65"/>
      <c r="FQ37" s="65"/>
      <c r="FR37" s="65"/>
      <c r="FS37" s="65"/>
      <c r="FT37" s="65"/>
      <c r="FU37" s="65"/>
      <c r="FV37" s="65"/>
      <c r="FW37" s="65"/>
      <c r="FX37" s="65"/>
      <c r="FY37" s="65"/>
      <c r="FZ37" s="65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8"/>
      <c r="GN37" s="68"/>
      <c r="GO37" s="68"/>
      <c r="GP37" s="68"/>
      <c r="GQ37" s="68"/>
      <c r="GR37" s="68"/>
    </row>
    <row r="38" spans="1:200" x14ac:dyDescent="0.25">
      <c r="A38" s="3">
        <v>25</v>
      </c>
      <c r="B38" s="4"/>
      <c r="C38" s="89"/>
      <c r="D38" s="89"/>
      <c r="E38" s="89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94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  <c r="EN38" s="65"/>
      <c r="EO38" s="65"/>
      <c r="EP38" s="65"/>
      <c r="EQ38" s="65"/>
      <c r="ER38" s="65"/>
      <c r="ES38" s="65"/>
      <c r="ET38" s="65"/>
      <c r="EU38" s="65"/>
      <c r="EV38" s="65"/>
      <c r="EW38" s="65"/>
      <c r="EX38" s="65"/>
      <c r="EY38" s="65"/>
      <c r="EZ38" s="65"/>
      <c r="FA38" s="65"/>
      <c r="FB38" s="65"/>
      <c r="FC38" s="65"/>
      <c r="FD38" s="65"/>
      <c r="FE38" s="65"/>
      <c r="FF38" s="65"/>
      <c r="FG38" s="65"/>
      <c r="FH38" s="65"/>
      <c r="FI38" s="65"/>
      <c r="FJ38" s="65"/>
      <c r="FK38" s="65"/>
      <c r="FL38" s="65"/>
      <c r="FM38" s="65"/>
      <c r="FN38" s="65"/>
      <c r="FO38" s="65"/>
      <c r="FP38" s="65"/>
      <c r="FQ38" s="65"/>
      <c r="FR38" s="65"/>
      <c r="FS38" s="65"/>
      <c r="FT38" s="65"/>
      <c r="FU38" s="65"/>
      <c r="FV38" s="65"/>
      <c r="FW38" s="65"/>
      <c r="FX38" s="65"/>
      <c r="FY38" s="65"/>
      <c r="FZ38" s="65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8"/>
      <c r="GN38" s="68"/>
      <c r="GO38" s="68"/>
      <c r="GP38" s="68"/>
      <c r="GQ38" s="68"/>
      <c r="GR38" s="68"/>
    </row>
    <row r="39" spans="1:200" x14ac:dyDescent="0.25">
      <c r="A39" s="132" t="s">
        <v>278</v>
      </c>
      <c r="B39" s="133"/>
      <c r="C39" s="89">
        <f>SUM(C14:C38)</f>
        <v>5</v>
      </c>
      <c r="D39" s="89">
        <f t="shared" ref="D39:T39" si="0">SUM(D14:D38)</f>
        <v>4</v>
      </c>
      <c r="E39" s="89">
        <f t="shared" si="0"/>
        <v>2</v>
      </c>
      <c r="F39" s="89">
        <f t="shared" si="0"/>
        <v>5</v>
      </c>
      <c r="G39" s="89">
        <f t="shared" si="0"/>
        <v>4</v>
      </c>
      <c r="H39" s="89">
        <f t="shared" si="0"/>
        <v>2</v>
      </c>
      <c r="I39" s="89">
        <f t="shared" si="0"/>
        <v>5</v>
      </c>
      <c r="J39" s="89">
        <f t="shared" si="0"/>
        <v>4</v>
      </c>
      <c r="K39" s="89">
        <f t="shared" si="0"/>
        <v>2</v>
      </c>
      <c r="L39" s="89">
        <f t="shared" si="0"/>
        <v>5</v>
      </c>
      <c r="M39" s="89">
        <f t="shared" si="0"/>
        <v>4</v>
      </c>
      <c r="N39" s="89">
        <f t="shared" si="0"/>
        <v>2</v>
      </c>
      <c r="O39" s="89">
        <f t="shared" si="0"/>
        <v>5</v>
      </c>
      <c r="P39" s="89">
        <f t="shared" si="0"/>
        <v>4</v>
      </c>
      <c r="Q39" s="89">
        <f t="shared" si="0"/>
        <v>2</v>
      </c>
      <c r="R39" s="89">
        <f t="shared" si="0"/>
        <v>0</v>
      </c>
      <c r="S39" s="89">
        <f t="shared" si="0"/>
        <v>8</v>
      </c>
      <c r="T39" s="89">
        <f t="shared" si="0"/>
        <v>3</v>
      </c>
      <c r="U39" s="83">
        <f t="shared" ref="U39:BV39" si="1">SUM(U14:U38)</f>
        <v>0</v>
      </c>
      <c r="V39" s="83">
        <f t="shared" si="1"/>
        <v>3</v>
      </c>
      <c r="W39" s="83">
        <f t="shared" si="1"/>
        <v>8</v>
      </c>
      <c r="X39" s="83">
        <f t="shared" si="1"/>
        <v>0</v>
      </c>
      <c r="Y39" s="83">
        <f t="shared" si="1"/>
        <v>8</v>
      </c>
      <c r="Z39" s="83">
        <f t="shared" si="1"/>
        <v>3</v>
      </c>
      <c r="AA39" s="83">
        <f t="shared" si="1"/>
        <v>8</v>
      </c>
      <c r="AB39" s="83">
        <f t="shared" si="1"/>
        <v>0</v>
      </c>
      <c r="AC39" s="83">
        <f t="shared" si="1"/>
        <v>3</v>
      </c>
      <c r="AD39" s="83">
        <f t="shared" si="1"/>
        <v>5</v>
      </c>
      <c r="AE39" s="83">
        <f t="shared" si="1"/>
        <v>3</v>
      </c>
      <c r="AF39" s="83">
        <f t="shared" si="1"/>
        <v>3</v>
      </c>
      <c r="AG39" s="83">
        <f t="shared" si="1"/>
        <v>0</v>
      </c>
      <c r="AH39" s="83">
        <f t="shared" si="1"/>
        <v>8</v>
      </c>
      <c r="AI39" s="83">
        <f t="shared" si="1"/>
        <v>3</v>
      </c>
      <c r="AJ39" s="83">
        <f t="shared" si="1"/>
        <v>5</v>
      </c>
      <c r="AK39" s="83">
        <f t="shared" si="1"/>
        <v>3</v>
      </c>
      <c r="AL39" s="83">
        <f t="shared" si="1"/>
        <v>3</v>
      </c>
      <c r="AM39" s="83">
        <f t="shared" si="1"/>
        <v>0</v>
      </c>
      <c r="AN39" s="83">
        <f t="shared" si="1"/>
        <v>8</v>
      </c>
      <c r="AO39" s="83">
        <f t="shared" si="1"/>
        <v>3</v>
      </c>
      <c r="AP39" s="83">
        <f t="shared" si="1"/>
        <v>0</v>
      </c>
      <c r="AQ39" s="83">
        <f t="shared" si="1"/>
        <v>8</v>
      </c>
      <c r="AR39" s="83">
        <f t="shared" si="1"/>
        <v>3</v>
      </c>
      <c r="AS39" s="83">
        <f t="shared" si="1"/>
        <v>0</v>
      </c>
      <c r="AT39" s="83">
        <f t="shared" si="1"/>
        <v>8</v>
      </c>
      <c r="AU39" s="83">
        <f t="shared" si="1"/>
        <v>3</v>
      </c>
      <c r="AV39" s="83">
        <f t="shared" si="1"/>
        <v>5</v>
      </c>
      <c r="AW39" s="83">
        <f t="shared" si="1"/>
        <v>3</v>
      </c>
      <c r="AX39" s="83">
        <f t="shared" si="1"/>
        <v>3</v>
      </c>
      <c r="AY39" s="83">
        <f t="shared" si="1"/>
        <v>5</v>
      </c>
      <c r="AZ39" s="83">
        <f t="shared" si="1"/>
        <v>3</v>
      </c>
      <c r="BA39" s="83">
        <f t="shared" si="1"/>
        <v>3</v>
      </c>
      <c r="BB39" s="83">
        <f t="shared" si="1"/>
        <v>0</v>
      </c>
      <c r="BC39" s="83">
        <f t="shared" si="1"/>
        <v>8</v>
      </c>
      <c r="BD39" s="83">
        <f t="shared" si="1"/>
        <v>3</v>
      </c>
      <c r="BE39" s="83">
        <f t="shared" si="1"/>
        <v>5</v>
      </c>
      <c r="BF39" s="83">
        <f t="shared" si="1"/>
        <v>3</v>
      </c>
      <c r="BG39" s="83">
        <f t="shared" si="1"/>
        <v>3</v>
      </c>
      <c r="BH39" s="83">
        <f t="shared" si="1"/>
        <v>5</v>
      </c>
      <c r="BI39" s="83">
        <f t="shared" si="1"/>
        <v>3</v>
      </c>
      <c r="BJ39" s="83">
        <f t="shared" si="1"/>
        <v>3</v>
      </c>
      <c r="BK39" s="83">
        <f t="shared" si="1"/>
        <v>5</v>
      </c>
      <c r="BL39" s="83">
        <f t="shared" si="1"/>
        <v>3</v>
      </c>
      <c r="BM39" s="83">
        <f t="shared" si="1"/>
        <v>3</v>
      </c>
      <c r="BN39" s="83">
        <f t="shared" si="1"/>
        <v>5</v>
      </c>
      <c r="BO39" s="83">
        <f t="shared" si="1"/>
        <v>3</v>
      </c>
      <c r="BP39" s="83">
        <f t="shared" si="1"/>
        <v>3</v>
      </c>
      <c r="BQ39" s="83">
        <f t="shared" si="1"/>
        <v>0</v>
      </c>
      <c r="BR39" s="83">
        <f t="shared" si="1"/>
        <v>8</v>
      </c>
      <c r="BS39" s="83">
        <f t="shared" si="1"/>
        <v>3</v>
      </c>
      <c r="BT39" s="83">
        <f t="shared" si="1"/>
        <v>0</v>
      </c>
      <c r="BU39" s="83">
        <f t="shared" si="1"/>
        <v>8</v>
      </c>
      <c r="BV39" s="83">
        <f t="shared" si="1"/>
        <v>3</v>
      </c>
      <c r="BW39" s="59">
        <f t="shared" ref="BW39:CA39" si="2">SUM(BW14:BW38)</f>
        <v>5</v>
      </c>
      <c r="BX39" s="59">
        <f t="shared" si="2"/>
        <v>3</v>
      </c>
      <c r="BY39" s="59">
        <f t="shared" si="2"/>
        <v>3</v>
      </c>
      <c r="BZ39" s="59">
        <f t="shared" si="2"/>
        <v>8</v>
      </c>
      <c r="CA39" s="59">
        <f t="shared" si="2"/>
        <v>0</v>
      </c>
      <c r="CB39" s="59">
        <f t="shared" ref="CB39:DR39" si="3">SUM(CB14:CB38)</f>
        <v>3</v>
      </c>
      <c r="CC39" s="59">
        <f t="shared" si="3"/>
        <v>8</v>
      </c>
      <c r="CD39" s="59">
        <f t="shared" si="3"/>
        <v>0</v>
      </c>
      <c r="CE39" s="59">
        <f t="shared" si="3"/>
        <v>3</v>
      </c>
      <c r="CF39" s="59">
        <f t="shared" si="3"/>
        <v>8</v>
      </c>
      <c r="CG39" s="59">
        <f t="shared" si="3"/>
        <v>0</v>
      </c>
      <c r="CH39" s="59">
        <f t="shared" si="3"/>
        <v>3</v>
      </c>
      <c r="CI39" s="59">
        <f t="shared" si="3"/>
        <v>5</v>
      </c>
      <c r="CJ39" s="59">
        <f t="shared" si="3"/>
        <v>3</v>
      </c>
      <c r="CK39" s="59">
        <f t="shared" si="3"/>
        <v>3</v>
      </c>
      <c r="CL39" s="59">
        <f t="shared" si="3"/>
        <v>5</v>
      </c>
      <c r="CM39" s="59">
        <f t="shared" si="3"/>
        <v>3</v>
      </c>
      <c r="CN39" s="59">
        <f t="shared" si="3"/>
        <v>3</v>
      </c>
      <c r="CO39" s="96">
        <f t="shared" si="3"/>
        <v>5</v>
      </c>
      <c r="CP39" s="96">
        <f t="shared" si="3"/>
        <v>3</v>
      </c>
      <c r="CQ39" s="96">
        <f t="shared" si="3"/>
        <v>3</v>
      </c>
      <c r="CR39" s="96">
        <f t="shared" si="3"/>
        <v>5</v>
      </c>
      <c r="CS39" s="96">
        <f t="shared" si="3"/>
        <v>3</v>
      </c>
      <c r="CT39" s="96">
        <f t="shared" si="3"/>
        <v>3</v>
      </c>
      <c r="CU39" s="96">
        <f t="shared" si="3"/>
        <v>0</v>
      </c>
      <c r="CV39" s="96">
        <f t="shared" si="3"/>
        <v>8</v>
      </c>
      <c r="CW39" s="96">
        <f t="shared" si="3"/>
        <v>3</v>
      </c>
      <c r="CX39" s="96">
        <f t="shared" si="3"/>
        <v>0</v>
      </c>
      <c r="CY39" s="96">
        <f t="shared" si="3"/>
        <v>8</v>
      </c>
      <c r="CZ39" s="96">
        <f t="shared" si="3"/>
        <v>3</v>
      </c>
      <c r="DA39" s="96">
        <f t="shared" si="3"/>
        <v>5</v>
      </c>
      <c r="DB39" s="96">
        <f t="shared" si="3"/>
        <v>3</v>
      </c>
      <c r="DC39" s="96">
        <f t="shared" si="3"/>
        <v>3</v>
      </c>
      <c r="DD39" s="96">
        <f t="shared" si="3"/>
        <v>5</v>
      </c>
      <c r="DE39" s="96">
        <f t="shared" si="3"/>
        <v>3</v>
      </c>
      <c r="DF39" s="96">
        <f t="shared" si="3"/>
        <v>3</v>
      </c>
      <c r="DG39" s="96">
        <f t="shared" si="3"/>
        <v>5</v>
      </c>
      <c r="DH39" s="96">
        <f t="shared" si="3"/>
        <v>3</v>
      </c>
      <c r="DI39" s="96">
        <f t="shared" si="3"/>
        <v>3</v>
      </c>
      <c r="DJ39" s="96">
        <f t="shared" si="3"/>
        <v>5</v>
      </c>
      <c r="DK39" s="96">
        <f t="shared" si="3"/>
        <v>3</v>
      </c>
      <c r="DL39" s="96">
        <f t="shared" si="3"/>
        <v>3</v>
      </c>
      <c r="DM39" s="96">
        <f t="shared" si="3"/>
        <v>5</v>
      </c>
      <c r="DN39" s="96">
        <f t="shared" si="3"/>
        <v>3</v>
      </c>
      <c r="DO39" s="96">
        <f t="shared" si="3"/>
        <v>3</v>
      </c>
      <c r="DP39" s="96">
        <f t="shared" si="3"/>
        <v>5</v>
      </c>
      <c r="DQ39" s="96">
        <f t="shared" si="3"/>
        <v>3</v>
      </c>
      <c r="DR39" s="96">
        <f t="shared" si="3"/>
        <v>3</v>
      </c>
      <c r="DS39" s="96">
        <f t="shared" ref="DS39:FZ39" si="4">SUM(DS14:DS38)</f>
        <v>5</v>
      </c>
      <c r="DT39" s="96">
        <f t="shared" si="4"/>
        <v>3</v>
      </c>
      <c r="DU39" s="96">
        <f t="shared" si="4"/>
        <v>3</v>
      </c>
      <c r="DV39" s="96">
        <f t="shared" si="4"/>
        <v>5</v>
      </c>
      <c r="DW39" s="96">
        <f t="shared" si="4"/>
        <v>3</v>
      </c>
      <c r="DX39" s="96">
        <f t="shared" si="4"/>
        <v>3</v>
      </c>
      <c r="DY39" s="96">
        <f t="shared" si="4"/>
        <v>5</v>
      </c>
      <c r="DZ39" s="96">
        <f t="shared" si="4"/>
        <v>3</v>
      </c>
      <c r="EA39" s="96">
        <f t="shared" si="4"/>
        <v>3</v>
      </c>
      <c r="EB39" s="96">
        <f t="shared" si="4"/>
        <v>5</v>
      </c>
      <c r="EC39" s="96">
        <f t="shared" si="4"/>
        <v>3</v>
      </c>
      <c r="ED39" s="96">
        <f t="shared" si="4"/>
        <v>3</v>
      </c>
      <c r="EE39" s="96">
        <f t="shared" si="4"/>
        <v>5</v>
      </c>
      <c r="EF39" s="96">
        <f t="shared" si="4"/>
        <v>3</v>
      </c>
      <c r="EG39" s="96">
        <f t="shared" si="4"/>
        <v>3</v>
      </c>
      <c r="EH39" s="96">
        <f t="shared" si="4"/>
        <v>5</v>
      </c>
      <c r="EI39" s="96">
        <f t="shared" si="4"/>
        <v>3</v>
      </c>
      <c r="EJ39" s="96">
        <f t="shared" si="4"/>
        <v>3</v>
      </c>
      <c r="EK39" s="96">
        <f t="shared" si="4"/>
        <v>8</v>
      </c>
      <c r="EL39" s="96">
        <f t="shared" si="4"/>
        <v>0</v>
      </c>
      <c r="EM39" s="96">
        <f t="shared" si="4"/>
        <v>3</v>
      </c>
      <c r="EN39" s="96">
        <f t="shared" si="4"/>
        <v>5</v>
      </c>
      <c r="EO39" s="96">
        <f t="shared" si="4"/>
        <v>3</v>
      </c>
      <c r="EP39" s="96">
        <f t="shared" si="4"/>
        <v>3</v>
      </c>
      <c r="EQ39" s="96">
        <f t="shared" si="4"/>
        <v>5</v>
      </c>
      <c r="ER39" s="96">
        <f t="shared" si="4"/>
        <v>3</v>
      </c>
      <c r="ES39" s="96">
        <f t="shared" si="4"/>
        <v>3</v>
      </c>
      <c r="ET39" s="96">
        <f t="shared" si="4"/>
        <v>0</v>
      </c>
      <c r="EU39" s="96">
        <f t="shared" si="4"/>
        <v>8</v>
      </c>
      <c r="EV39" s="96">
        <f t="shared" si="4"/>
        <v>3</v>
      </c>
      <c r="EW39" s="96">
        <f t="shared" si="4"/>
        <v>0</v>
      </c>
      <c r="EX39" s="96">
        <f t="shared" si="4"/>
        <v>8</v>
      </c>
      <c r="EY39" s="96">
        <f t="shared" si="4"/>
        <v>3</v>
      </c>
      <c r="EZ39" s="96">
        <f t="shared" si="4"/>
        <v>5</v>
      </c>
      <c r="FA39" s="96">
        <f t="shared" si="4"/>
        <v>3</v>
      </c>
      <c r="FB39" s="96">
        <f t="shared" si="4"/>
        <v>3</v>
      </c>
      <c r="FC39" s="96">
        <f t="shared" si="4"/>
        <v>5</v>
      </c>
      <c r="FD39" s="96">
        <f t="shared" si="4"/>
        <v>3</v>
      </c>
      <c r="FE39" s="96">
        <f t="shared" si="4"/>
        <v>3</v>
      </c>
      <c r="FF39" s="96">
        <f t="shared" si="4"/>
        <v>5</v>
      </c>
      <c r="FG39" s="96">
        <f t="shared" si="4"/>
        <v>3</v>
      </c>
      <c r="FH39" s="96">
        <f t="shared" si="4"/>
        <v>3</v>
      </c>
      <c r="FI39" s="96">
        <f t="shared" si="4"/>
        <v>5</v>
      </c>
      <c r="FJ39" s="96">
        <f t="shared" si="4"/>
        <v>3</v>
      </c>
      <c r="FK39" s="96">
        <f t="shared" si="4"/>
        <v>3</v>
      </c>
      <c r="FL39" s="96">
        <f t="shared" si="4"/>
        <v>5</v>
      </c>
      <c r="FM39" s="96">
        <f t="shared" si="4"/>
        <v>3</v>
      </c>
      <c r="FN39" s="96">
        <f t="shared" si="4"/>
        <v>3</v>
      </c>
      <c r="FO39" s="96">
        <f t="shared" si="4"/>
        <v>5</v>
      </c>
      <c r="FP39" s="96">
        <f t="shared" si="4"/>
        <v>3</v>
      </c>
      <c r="FQ39" s="96">
        <f t="shared" si="4"/>
        <v>3</v>
      </c>
      <c r="FR39" s="96">
        <f t="shared" si="4"/>
        <v>0</v>
      </c>
      <c r="FS39" s="96">
        <f t="shared" si="4"/>
        <v>8</v>
      </c>
      <c r="FT39" s="96">
        <f t="shared" si="4"/>
        <v>3</v>
      </c>
      <c r="FU39" s="96">
        <f t="shared" si="4"/>
        <v>5</v>
      </c>
      <c r="FV39" s="96">
        <f t="shared" si="4"/>
        <v>3</v>
      </c>
      <c r="FW39" s="96">
        <f t="shared" si="4"/>
        <v>3</v>
      </c>
      <c r="FX39" s="96">
        <f t="shared" si="4"/>
        <v>5</v>
      </c>
      <c r="FY39" s="96">
        <f t="shared" si="4"/>
        <v>3</v>
      </c>
      <c r="FZ39" s="96">
        <f t="shared" si="4"/>
        <v>3</v>
      </c>
      <c r="GA39" s="95">
        <f t="shared" ref="GA39:GR39" si="5">SUM(GA14:GA38)</f>
        <v>5</v>
      </c>
      <c r="GB39" s="95">
        <f t="shared" si="5"/>
        <v>3</v>
      </c>
      <c r="GC39" s="95">
        <f t="shared" si="5"/>
        <v>3</v>
      </c>
      <c r="GD39" s="95">
        <f t="shared" si="5"/>
        <v>5</v>
      </c>
      <c r="GE39" s="95">
        <f t="shared" si="5"/>
        <v>3</v>
      </c>
      <c r="GF39" s="95">
        <f t="shared" si="5"/>
        <v>3</v>
      </c>
      <c r="GG39" s="95">
        <f t="shared" si="5"/>
        <v>5</v>
      </c>
      <c r="GH39" s="95">
        <f t="shared" si="5"/>
        <v>3</v>
      </c>
      <c r="GI39" s="95">
        <f t="shared" si="5"/>
        <v>3</v>
      </c>
      <c r="GJ39" s="95">
        <f t="shared" si="5"/>
        <v>8</v>
      </c>
      <c r="GK39" s="95">
        <f t="shared" si="5"/>
        <v>0</v>
      </c>
      <c r="GL39" s="95">
        <f t="shared" si="5"/>
        <v>3</v>
      </c>
      <c r="GM39" s="95">
        <f t="shared" si="5"/>
        <v>8</v>
      </c>
      <c r="GN39" s="95">
        <f t="shared" si="5"/>
        <v>0</v>
      </c>
      <c r="GO39" s="95">
        <f t="shared" si="5"/>
        <v>3</v>
      </c>
      <c r="GP39" s="95">
        <f t="shared" si="5"/>
        <v>8</v>
      </c>
      <c r="GQ39" s="95">
        <f t="shared" si="5"/>
        <v>0</v>
      </c>
      <c r="GR39" s="95">
        <f t="shared" si="5"/>
        <v>3</v>
      </c>
    </row>
    <row r="40" spans="1:200" ht="37.5" customHeight="1" x14ac:dyDescent="0.25">
      <c r="A40" s="134" t="s">
        <v>868</v>
      </c>
      <c r="B40" s="135"/>
      <c r="C40" s="91">
        <f>C39/11%</f>
        <v>45.454545454545453</v>
      </c>
      <c r="D40" s="91">
        <f>D39/11%</f>
        <v>36.363636363636367</v>
      </c>
      <c r="E40" s="91">
        <f>E39/11%</f>
        <v>18.181818181818183</v>
      </c>
      <c r="F40" s="91">
        <f t="shared" ref="D40:BO40" si="6">F39/11%</f>
        <v>45.454545454545453</v>
      </c>
      <c r="G40" s="91">
        <f t="shared" si="6"/>
        <v>36.363636363636367</v>
      </c>
      <c r="H40" s="91">
        <f t="shared" si="6"/>
        <v>18.181818181818183</v>
      </c>
      <c r="I40" s="91">
        <f t="shared" si="6"/>
        <v>45.454545454545453</v>
      </c>
      <c r="J40" s="91">
        <f t="shared" si="6"/>
        <v>36.363636363636367</v>
      </c>
      <c r="K40" s="91">
        <f t="shared" si="6"/>
        <v>18.181818181818183</v>
      </c>
      <c r="L40" s="91">
        <f t="shared" si="6"/>
        <v>45.454545454545453</v>
      </c>
      <c r="M40" s="91">
        <f t="shared" si="6"/>
        <v>36.363636363636367</v>
      </c>
      <c r="N40" s="91">
        <f t="shared" si="6"/>
        <v>18.181818181818183</v>
      </c>
      <c r="O40" s="91">
        <f t="shared" si="6"/>
        <v>45.454545454545453</v>
      </c>
      <c r="P40" s="91">
        <f t="shared" si="6"/>
        <v>36.363636363636367</v>
      </c>
      <c r="Q40" s="91">
        <f t="shared" si="6"/>
        <v>18.181818181818183</v>
      </c>
      <c r="R40" s="91">
        <f t="shared" si="6"/>
        <v>0</v>
      </c>
      <c r="S40" s="91">
        <f t="shared" si="6"/>
        <v>72.727272727272734</v>
      </c>
      <c r="T40" s="91">
        <f t="shared" si="6"/>
        <v>27.272727272727273</v>
      </c>
      <c r="U40" s="91">
        <f t="shared" si="6"/>
        <v>0</v>
      </c>
      <c r="V40" s="91">
        <f t="shared" si="6"/>
        <v>27.272727272727273</v>
      </c>
      <c r="W40" s="91">
        <f t="shared" si="6"/>
        <v>72.727272727272734</v>
      </c>
      <c r="X40" s="91">
        <f t="shared" si="6"/>
        <v>0</v>
      </c>
      <c r="Y40" s="91">
        <f t="shared" si="6"/>
        <v>72.727272727272734</v>
      </c>
      <c r="Z40" s="91">
        <f t="shared" si="6"/>
        <v>27.272727272727273</v>
      </c>
      <c r="AA40" s="91">
        <f t="shared" si="6"/>
        <v>72.727272727272734</v>
      </c>
      <c r="AB40" s="91">
        <f t="shared" si="6"/>
        <v>0</v>
      </c>
      <c r="AC40" s="91">
        <f t="shared" si="6"/>
        <v>27.272727272727273</v>
      </c>
      <c r="AD40" s="91">
        <f t="shared" si="6"/>
        <v>45.454545454545453</v>
      </c>
      <c r="AE40" s="91">
        <f t="shared" si="6"/>
        <v>27.272727272727273</v>
      </c>
      <c r="AF40" s="91">
        <f t="shared" si="6"/>
        <v>27.272727272727273</v>
      </c>
      <c r="AG40" s="91">
        <f t="shared" si="6"/>
        <v>0</v>
      </c>
      <c r="AH40" s="91">
        <f t="shared" si="6"/>
        <v>72.727272727272734</v>
      </c>
      <c r="AI40" s="91">
        <f t="shared" si="6"/>
        <v>27.272727272727273</v>
      </c>
      <c r="AJ40" s="91">
        <f t="shared" si="6"/>
        <v>45.454545454545453</v>
      </c>
      <c r="AK40" s="91">
        <f t="shared" si="6"/>
        <v>27.272727272727273</v>
      </c>
      <c r="AL40" s="91">
        <f t="shared" si="6"/>
        <v>27.272727272727273</v>
      </c>
      <c r="AM40" s="91">
        <f t="shared" si="6"/>
        <v>0</v>
      </c>
      <c r="AN40" s="91">
        <f t="shared" si="6"/>
        <v>72.727272727272734</v>
      </c>
      <c r="AO40" s="91">
        <f t="shared" si="6"/>
        <v>27.272727272727273</v>
      </c>
      <c r="AP40" s="91">
        <f t="shared" si="6"/>
        <v>0</v>
      </c>
      <c r="AQ40" s="91">
        <f t="shared" si="6"/>
        <v>72.727272727272734</v>
      </c>
      <c r="AR40" s="91">
        <f t="shared" si="6"/>
        <v>27.272727272727273</v>
      </c>
      <c r="AS40" s="91">
        <f t="shared" si="6"/>
        <v>0</v>
      </c>
      <c r="AT40" s="91">
        <f t="shared" si="6"/>
        <v>72.727272727272734</v>
      </c>
      <c r="AU40" s="91">
        <f t="shared" si="6"/>
        <v>27.272727272727273</v>
      </c>
      <c r="AV40" s="91">
        <f t="shared" si="6"/>
        <v>45.454545454545453</v>
      </c>
      <c r="AW40" s="91">
        <f t="shared" si="6"/>
        <v>27.272727272727273</v>
      </c>
      <c r="AX40" s="91">
        <f t="shared" si="6"/>
        <v>27.272727272727273</v>
      </c>
      <c r="AY40" s="91">
        <f t="shared" si="6"/>
        <v>45.454545454545453</v>
      </c>
      <c r="AZ40" s="91">
        <f t="shared" si="6"/>
        <v>27.272727272727273</v>
      </c>
      <c r="BA40" s="91">
        <f t="shared" si="6"/>
        <v>27.272727272727273</v>
      </c>
      <c r="BB40" s="91">
        <f t="shared" si="6"/>
        <v>0</v>
      </c>
      <c r="BC40" s="91">
        <f t="shared" si="6"/>
        <v>72.727272727272734</v>
      </c>
      <c r="BD40" s="91">
        <f t="shared" si="6"/>
        <v>27.272727272727273</v>
      </c>
      <c r="BE40" s="91">
        <f t="shared" si="6"/>
        <v>45.454545454545453</v>
      </c>
      <c r="BF40" s="91">
        <f t="shared" si="6"/>
        <v>27.272727272727273</v>
      </c>
      <c r="BG40" s="91">
        <f t="shared" si="6"/>
        <v>27.272727272727273</v>
      </c>
      <c r="BH40" s="91">
        <f t="shared" si="6"/>
        <v>45.454545454545453</v>
      </c>
      <c r="BI40" s="91">
        <f t="shared" si="6"/>
        <v>27.272727272727273</v>
      </c>
      <c r="BJ40" s="91">
        <f t="shared" si="6"/>
        <v>27.272727272727273</v>
      </c>
      <c r="BK40" s="91">
        <f t="shared" si="6"/>
        <v>45.454545454545453</v>
      </c>
      <c r="BL40" s="91">
        <f t="shared" si="6"/>
        <v>27.272727272727273</v>
      </c>
      <c r="BM40" s="91">
        <f t="shared" si="6"/>
        <v>27.272727272727273</v>
      </c>
      <c r="BN40" s="91">
        <f t="shared" si="6"/>
        <v>45.454545454545453</v>
      </c>
      <c r="BO40" s="91">
        <f t="shared" si="6"/>
        <v>27.272727272727273</v>
      </c>
      <c r="BP40" s="91">
        <f t="shared" ref="BP40:EA40" si="7">BP39/11%</f>
        <v>27.272727272727273</v>
      </c>
      <c r="BQ40" s="91">
        <f t="shared" si="7"/>
        <v>0</v>
      </c>
      <c r="BR40" s="91">
        <f t="shared" si="7"/>
        <v>72.727272727272734</v>
      </c>
      <c r="BS40" s="91">
        <f t="shared" si="7"/>
        <v>27.272727272727273</v>
      </c>
      <c r="BT40" s="91">
        <f t="shared" si="7"/>
        <v>0</v>
      </c>
      <c r="BU40" s="91">
        <f t="shared" si="7"/>
        <v>72.727272727272734</v>
      </c>
      <c r="BV40" s="91">
        <f t="shared" si="7"/>
        <v>27.272727272727273</v>
      </c>
      <c r="BW40" s="91">
        <f t="shared" si="7"/>
        <v>45.454545454545453</v>
      </c>
      <c r="BX40" s="91">
        <f t="shared" si="7"/>
        <v>27.272727272727273</v>
      </c>
      <c r="BY40" s="91">
        <f t="shared" si="7"/>
        <v>27.272727272727273</v>
      </c>
      <c r="BZ40" s="91">
        <f t="shared" si="7"/>
        <v>72.727272727272734</v>
      </c>
      <c r="CA40" s="91">
        <f t="shared" si="7"/>
        <v>0</v>
      </c>
      <c r="CB40" s="91">
        <f t="shared" si="7"/>
        <v>27.272727272727273</v>
      </c>
      <c r="CC40" s="91">
        <f t="shared" si="7"/>
        <v>72.727272727272734</v>
      </c>
      <c r="CD40" s="91">
        <f t="shared" si="7"/>
        <v>0</v>
      </c>
      <c r="CE40" s="91">
        <f t="shared" si="7"/>
        <v>27.272727272727273</v>
      </c>
      <c r="CF40" s="91">
        <f t="shared" si="7"/>
        <v>72.727272727272734</v>
      </c>
      <c r="CG40" s="91">
        <f t="shared" si="7"/>
        <v>0</v>
      </c>
      <c r="CH40" s="91">
        <f t="shared" si="7"/>
        <v>27.272727272727273</v>
      </c>
      <c r="CI40" s="91">
        <f t="shared" si="7"/>
        <v>45.454545454545453</v>
      </c>
      <c r="CJ40" s="91">
        <f t="shared" si="7"/>
        <v>27.272727272727273</v>
      </c>
      <c r="CK40" s="91">
        <f t="shared" si="7"/>
        <v>27.272727272727273</v>
      </c>
      <c r="CL40" s="91">
        <f t="shared" si="7"/>
        <v>45.454545454545453</v>
      </c>
      <c r="CM40" s="91">
        <f t="shared" si="7"/>
        <v>27.272727272727273</v>
      </c>
      <c r="CN40" s="91">
        <f t="shared" si="7"/>
        <v>27.272727272727273</v>
      </c>
      <c r="CO40" s="91">
        <f t="shared" si="7"/>
        <v>45.454545454545453</v>
      </c>
      <c r="CP40" s="91">
        <f t="shared" si="7"/>
        <v>27.272727272727273</v>
      </c>
      <c r="CQ40" s="91">
        <f t="shared" si="7"/>
        <v>27.272727272727273</v>
      </c>
      <c r="CR40" s="91">
        <f t="shared" si="7"/>
        <v>45.454545454545453</v>
      </c>
      <c r="CS40" s="91">
        <f t="shared" si="7"/>
        <v>27.272727272727273</v>
      </c>
      <c r="CT40" s="91">
        <f t="shared" si="7"/>
        <v>27.272727272727273</v>
      </c>
      <c r="CU40" s="91">
        <f t="shared" si="7"/>
        <v>0</v>
      </c>
      <c r="CV40" s="91">
        <f t="shared" si="7"/>
        <v>72.727272727272734</v>
      </c>
      <c r="CW40" s="91">
        <f t="shared" si="7"/>
        <v>27.272727272727273</v>
      </c>
      <c r="CX40" s="91">
        <f t="shared" si="7"/>
        <v>0</v>
      </c>
      <c r="CY40" s="91">
        <f t="shared" si="7"/>
        <v>72.727272727272734</v>
      </c>
      <c r="CZ40" s="91">
        <f t="shared" si="7"/>
        <v>27.272727272727273</v>
      </c>
      <c r="DA40" s="91">
        <f t="shared" si="7"/>
        <v>45.454545454545453</v>
      </c>
      <c r="DB40" s="91">
        <f t="shared" si="7"/>
        <v>27.272727272727273</v>
      </c>
      <c r="DC40" s="91">
        <f t="shared" si="7"/>
        <v>27.272727272727273</v>
      </c>
      <c r="DD40" s="91">
        <f t="shared" si="7"/>
        <v>45.454545454545453</v>
      </c>
      <c r="DE40" s="91">
        <f t="shared" si="7"/>
        <v>27.272727272727273</v>
      </c>
      <c r="DF40" s="91">
        <f t="shared" si="7"/>
        <v>27.272727272727273</v>
      </c>
      <c r="DG40" s="91">
        <f t="shared" si="7"/>
        <v>45.454545454545453</v>
      </c>
      <c r="DH40" s="91">
        <f t="shared" si="7"/>
        <v>27.272727272727273</v>
      </c>
      <c r="DI40" s="91">
        <f t="shared" si="7"/>
        <v>27.272727272727273</v>
      </c>
      <c r="DJ40" s="91">
        <f t="shared" si="7"/>
        <v>45.454545454545453</v>
      </c>
      <c r="DK40" s="91">
        <f t="shared" si="7"/>
        <v>27.272727272727273</v>
      </c>
      <c r="DL40" s="91">
        <f t="shared" si="7"/>
        <v>27.272727272727273</v>
      </c>
      <c r="DM40" s="91">
        <f t="shared" si="7"/>
        <v>45.454545454545453</v>
      </c>
      <c r="DN40" s="91">
        <f t="shared" si="7"/>
        <v>27.272727272727273</v>
      </c>
      <c r="DO40" s="91">
        <f t="shared" si="7"/>
        <v>27.272727272727273</v>
      </c>
      <c r="DP40" s="91">
        <f t="shared" si="7"/>
        <v>45.454545454545453</v>
      </c>
      <c r="DQ40" s="91">
        <f t="shared" si="7"/>
        <v>27.272727272727273</v>
      </c>
      <c r="DR40" s="91">
        <f t="shared" si="7"/>
        <v>27.272727272727273</v>
      </c>
      <c r="DS40" s="91">
        <f t="shared" si="7"/>
        <v>45.454545454545453</v>
      </c>
      <c r="DT40" s="91">
        <f t="shared" si="7"/>
        <v>27.272727272727273</v>
      </c>
      <c r="DU40" s="91">
        <f t="shared" si="7"/>
        <v>27.272727272727273</v>
      </c>
      <c r="DV40" s="91">
        <f t="shared" si="7"/>
        <v>45.454545454545453</v>
      </c>
      <c r="DW40" s="91">
        <f t="shared" si="7"/>
        <v>27.272727272727273</v>
      </c>
      <c r="DX40" s="91">
        <f t="shared" si="7"/>
        <v>27.272727272727273</v>
      </c>
      <c r="DY40" s="91">
        <f t="shared" si="7"/>
        <v>45.454545454545453</v>
      </c>
      <c r="DZ40" s="91">
        <f t="shared" si="7"/>
        <v>27.272727272727273</v>
      </c>
      <c r="EA40" s="91">
        <f t="shared" si="7"/>
        <v>27.272727272727273</v>
      </c>
      <c r="EB40" s="91">
        <f t="shared" ref="EB40:GM40" si="8">EB39/11%</f>
        <v>45.454545454545453</v>
      </c>
      <c r="EC40" s="91">
        <f t="shared" si="8"/>
        <v>27.272727272727273</v>
      </c>
      <c r="ED40" s="91">
        <f t="shared" si="8"/>
        <v>27.272727272727273</v>
      </c>
      <c r="EE40" s="91">
        <f t="shared" si="8"/>
        <v>45.454545454545453</v>
      </c>
      <c r="EF40" s="91">
        <f t="shared" si="8"/>
        <v>27.272727272727273</v>
      </c>
      <c r="EG40" s="91">
        <f t="shared" si="8"/>
        <v>27.272727272727273</v>
      </c>
      <c r="EH40" s="91">
        <f t="shared" si="8"/>
        <v>45.454545454545453</v>
      </c>
      <c r="EI40" s="91">
        <f t="shared" si="8"/>
        <v>27.272727272727273</v>
      </c>
      <c r="EJ40" s="91">
        <f t="shared" si="8"/>
        <v>27.272727272727273</v>
      </c>
      <c r="EK40" s="91">
        <f t="shared" si="8"/>
        <v>72.727272727272734</v>
      </c>
      <c r="EL40" s="91">
        <f t="shared" si="8"/>
        <v>0</v>
      </c>
      <c r="EM40" s="91">
        <f t="shared" si="8"/>
        <v>27.272727272727273</v>
      </c>
      <c r="EN40" s="91">
        <f t="shared" si="8"/>
        <v>45.454545454545453</v>
      </c>
      <c r="EO40" s="91">
        <f t="shared" si="8"/>
        <v>27.272727272727273</v>
      </c>
      <c r="EP40" s="91">
        <f t="shared" si="8"/>
        <v>27.272727272727273</v>
      </c>
      <c r="EQ40" s="91">
        <f t="shared" si="8"/>
        <v>45.454545454545453</v>
      </c>
      <c r="ER40" s="91">
        <f t="shared" si="8"/>
        <v>27.272727272727273</v>
      </c>
      <c r="ES40" s="91">
        <f t="shared" si="8"/>
        <v>27.272727272727273</v>
      </c>
      <c r="ET40" s="91">
        <f t="shared" si="8"/>
        <v>0</v>
      </c>
      <c r="EU40" s="91">
        <f t="shared" si="8"/>
        <v>72.727272727272734</v>
      </c>
      <c r="EV40" s="91">
        <f t="shared" si="8"/>
        <v>27.272727272727273</v>
      </c>
      <c r="EW40" s="91">
        <f t="shared" si="8"/>
        <v>0</v>
      </c>
      <c r="EX40" s="91">
        <f t="shared" si="8"/>
        <v>72.727272727272734</v>
      </c>
      <c r="EY40" s="91">
        <f t="shared" si="8"/>
        <v>27.272727272727273</v>
      </c>
      <c r="EZ40" s="91">
        <f t="shared" si="8"/>
        <v>45.454545454545453</v>
      </c>
      <c r="FA40" s="91">
        <f t="shared" si="8"/>
        <v>27.272727272727273</v>
      </c>
      <c r="FB40" s="91">
        <f t="shared" si="8"/>
        <v>27.272727272727273</v>
      </c>
      <c r="FC40" s="91">
        <f t="shared" si="8"/>
        <v>45.454545454545453</v>
      </c>
      <c r="FD40" s="91">
        <f t="shared" si="8"/>
        <v>27.272727272727273</v>
      </c>
      <c r="FE40" s="91">
        <f t="shared" si="8"/>
        <v>27.272727272727273</v>
      </c>
      <c r="FF40" s="91">
        <f t="shared" si="8"/>
        <v>45.454545454545453</v>
      </c>
      <c r="FG40" s="91">
        <f t="shared" si="8"/>
        <v>27.272727272727273</v>
      </c>
      <c r="FH40" s="91">
        <f t="shared" si="8"/>
        <v>27.272727272727273</v>
      </c>
      <c r="FI40" s="91">
        <f t="shared" si="8"/>
        <v>45.454545454545453</v>
      </c>
      <c r="FJ40" s="91">
        <f t="shared" si="8"/>
        <v>27.272727272727273</v>
      </c>
      <c r="FK40" s="91">
        <f t="shared" si="8"/>
        <v>27.272727272727273</v>
      </c>
      <c r="FL40" s="91">
        <f t="shared" si="8"/>
        <v>45.454545454545453</v>
      </c>
      <c r="FM40" s="91">
        <f t="shared" si="8"/>
        <v>27.272727272727273</v>
      </c>
      <c r="FN40" s="91">
        <f t="shared" si="8"/>
        <v>27.272727272727273</v>
      </c>
      <c r="FO40" s="91">
        <f t="shared" si="8"/>
        <v>45.454545454545453</v>
      </c>
      <c r="FP40" s="91">
        <f t="shared" si="8"/>
        <v>27.272727272727273</v>
      </c>
      <c r="FQ40" s="91">
        <f t="shared" si="8"/>
        <v>27.272727272727273</v>
      </c>
      <c r="FR40" s="91">
        <f t="shared" si="8"/>
        <v>0</v>
      </c>
      <c r="FS40" s="91">
        <f t="shared" si="8"/>
        <v>72.727272727272734</v>
      </c>
      <c r="FT40" s="91">
        <f t="shared" si="8"/>
        <v>27.272727272727273</v>
      </c>
      <c r="FU40" s="91">
        <f t="shared" si="8"/>
        <v>45.454545454545453</v>
      </c>
      <c r="FV40" s="91">
        <f t="shared" si="8"/>
        <v>27.272727272727273</v>
      </c>
      <c r="FW40" s="91">
        <f t="shared" si="8"/>
        <v>27.272727272727273</v>
      </c>
      <c r="FX40" s="91">
        <f t="shared" si="8"/>
        <v>45.454545454545453</v>
      </c>
      <c r="FY40" s="91">
        <f t="shared" si="8"/>
        <v>27.272727272727273</v>
      </c>
      <c r="FZ40" s="91">
        <f t="shared" si="8"/>
        <v>27.272727272727273</v>
      </c>
      <c r="GA40" s="91">
        <f t="shared" si="8"/>
        <v>45.454545454545453</v>
      </c>
      <c r="GB40" s="91">
        <f t="shared" si="8"/>
        <v>27.272727272727273</v>
      </c>
      <c r="GC40" s="91">
        <f t="shared" si="8"/>
        <v>27.272727272727273</v>
      </c>
      <c r="GD40" s="91">
        <f t="shared" si="8"/>
        <v>45.454545454545453</v>
      </c>
      <c r="GE40" s="91">
        <f t="shared" si="8"/>
        <v>27.272727272727273</v>
      </c>
      <c r="GF40" s="91">
        <f t="shared" si="8"/>
        <v>27.272727272727273</v>
      </c>
      <c r="GG40" s="91">
        <f t="shared" si="8"/>
        <v>45.454545454545453</v>
      </c>
      <c r="GH40" s="91">
        <f t="shared" si="8"/>
        <v>27.272727272727273</v>
      </c>
      <c r="GI40" s="91">
        <f t="shared" si="8"/>
        <v>27.272727272727273</v>
      </c>
      <c r="GJ40" s="91">
        <f t="shared" si="8"/>
        <v>72.727272727272734</v>
      </c>
      <c r="GK40" s="91">
        <f t="shared" si="8"/>
        <v>0</v>
      </c>
      <c r="GL40" s="91">
        <f t="shared" si="8"/>
        <v>27.272727272727273</v>
      </c>
      <c r="GM40" s="91">
        <f t="shared" si="8"/>
        <v>72.727272727272734</v>
      </c>
      <c r="GN40" s="91">
        <f t="shared" ref="GN40:GR40" si="9">GN39/11%</f>
        <v>0</v>
      </c>
      <c r="GO40" s="91">
        <f t="shared" si="9"/>
        <v>27.272727272727273</v>
      </c>
      <c r="GP40" s="91">
        <f t="shared" si="9"/>
        <v>72.727272727272734</v>
      </c>
      <c r="GQ40" s="91">
        <f t="shared" si="9"/>
        <v>0</v>
      </c>
      <c r="GR40" s="91">
        <f t="shared" si="9"/>
        <v>27.272727272727273</v>
      </c>
    </row>
    <row r="42" spans="1:200" x14ac:dyDescent="0.25">
      <c r="B42" t="s">
        <v>836</v>
      </c>
    </row>
    <row r="43" spans="1:200" x14ac:dyDescent="0.25">
      <c r="B43" t="s">
        <v>837</v>
      </c>
      <c r="C43" t="s">
        <v>855</v>
      </c>
      <c r="D43" s="210">
        <f>SUM(C40+F40+I40+L40+O40+R40)/6</f>
        <v>37.878787878787875</v>
      </c>
      <c r="E43" s="210">
        <f>D43/100*11</f>
        <v>4.1666666666666661</v>
      </c>
    </row>
    <row r="44" spans="1:200" x14ac:dyDescent="0.25">
      <c r="B44" t="s">
        <v>838</v>
      </c>
      <c r="C44" t="s">
        <v>855</v>
      </c>
      <c r="D44" s="210">
        <f>SUM(D40+G40+J40+M40+P40+S40)/6</f>
        <v>42.424242424242429</v>
      </c>
      <c r="E44" s="210">
        <f t="shared" ref="E44:E61" si="10">D44/100*11</f>
        <v>4.6666666666666679</v>
      </c>
    </row>
    <row r="45" spans="1:200" x14ac:dyDescent="0.25">
      <c r="B45" t="s">
        <v>839</v>
      </c>
      <c r="C45" t="s">
        <v>855</v>
      </c>
      <c r="D45" s="210">
        <f>SUM(E40+H40+K40+N40+Q40+T40)/6</f>
        <v>19.696969696969699</v>
      </c>
      <c r="E45" s="210">
        <f t="shared" si="10"/>
        <v>2.166666666666667</v>
      </c>
    </row>
    <row r="46" spans="1:200" x14ac:dyDescent="0.25">
      <c r="D46" s="211">
        <f>D43+D44+D45</f>
        <v>100.00000000000001</v>
      </c>
      <c r="E46" s="211">
        <f>E43+E44+E45</f>
        <v>11</v>
      </c>
    </row>
    <row r="47" spans="1:200" x14ac:dyDescent="0.25">
      <c r="B47" t="s">
        <v>837</v>
      </c>
      <c r="C47" t="s">
        <v>856</v>
      </c>
      <c r="D47" s="210">
        <f>SUM(U40+X40+AA40+AD40+AG40+AJ40+AM40+AP40+AS40+AV40+AY40+BB40+BE40+BH40+BK40+BN40+BQ40+BT40)/18</f>
        <v>24.242424242424235</v>
      </c>
      <c r="E47" s="210">
        <f t="shared" si="10"/>
        <v>2.6666666666666656</v>
      </c>
    </row>
    <row r="48" spans="1:200" x14ac:dyDescent="0.25">
      <c r="B48" t="s">
        <v>838</v>
      </c>
      <c r="C48" t="s">
        <v>856</v>
      </c>
      <c r="D48" s="210">
        <f>SUM(V40+Y40+AB40+AE40+AH40+AK40+AN40+AQ40+AT40+AW40+AZ40+BC40+BF40+BI40+BL40+BO40+BR40+BU40)/18</f>
        <v>45.959595959595958</v>
      </c>
      <c r="E48" s="210">
        <f t="shared" si="10"/>
        <v>5.0555555555555554</v>
      </c>
    </row>
    <row r="49" spans="2:5" x14ac:dyDescent="0.25">
      <c r="B49" t="s">
        <v>839</v>
      </c>
      <c r="C49" t="s">
        <v>856</v>
      </c>
      <c r="D49" s="44">
        <f>SUM(W40+Z40+AC40+AF40+AI40+AL40+AO40+AR40+AU40+AX40+BA40+BD40+BG40+BJ40+BM40+BP40+BS40+BV40)/18</f>
        <v>29.797979797979792</v>
      </c>
      <c r="E49" s="210">
        <f t="shared" si="10"/>
        <v>3.2777777777777768</v>
      </c>
    </row>
    <row r="50" spans="2:5" x14ac:dyDescent="0.25">
      <c r="D50" s="211">
        <f>D47+D48+D49</f>
        <v>99.999999999999986</v>
      </c>
      <c r="E50" s="211">
        <f>E47+E48+E49</f>
        <v>10.999999999999998</v>
      </c>
    </row>
    <row r="51" spans="2:5" x14ac:dyDescent="0.25">
      <c r="B51" t="s">
        <v>837</v>
      </c>
      <c r="C51" t="s">
        <v>857</v>
      </c>
      <c r="D51" s="210">
        <f>SUM(BW40+BZ40+CC40+CF40+CI40+CL40)/6</f>
        <v>59.090909090909093</v>
      </c>
      <c r="E51" s="210">
        <f t="shared" si="10"/>
        <v>6.5</v>
      </c>
    </row>
    <row r="52" spans="2:5" x14ac:dyDescent="0.25">
      <c r="B52" t="s">
        <v>838</v>
      </c>
      <c r="C52" t="s">
        <v>857</v>
      </c>
      <c r="D52" s="210">
        <f>SUM(BX40+CA40+CD40+CG40+CJ40+CM40)/6</f>
        <v>13.636363636363635</v>
      </c>
      <c r="E52" s="210">
        <f t="shared" si="10"/>
        <v>1.5</v>
      </c>
    </row>
    <row r="53" spans="2:5" x14ac:dyDescent="0.25">
      <c r="B53" t="s">
        <v>839</v>
      </c>
      <c r="C53" t="s">
        <v>857</v>
      </c>
      <c r="D53" s="210">
        <f>SUM(BY40+CB40+CE40+CH40+CK40+CN40)/6</f>
        <v>27.272727272727277</v>
      </c>
      <c r="E53" s="210">
        <f t="shared" si="10"/>
        <v>3.0000000000000004</v>
      </c>
    </row>
    <row r="54" spans="2:5" x14ac:dyDescent="0.25">
      <c r="D54" s="211">
        <f>D51+D52+D53</f>
        <v>100.00000000000001</v>
      </c>
      <c r="E54" s="211">
        <f>E51+E52+E53</f>
        <v>11</v>
      </c>
    </row>
    <row r="55" spans="2:5" x14ac:dyDescent="0.25">
      <c r="B55" t="s">
        <v>837</v>
      </c>
      <c r="C55" t="s">
        <v>858</v>
      </c>
      <c r="D55" s="210">
        <f>SUM(CO40+CR40+CU40+CX40+DA40+DD40+DG40+DJ40+DM40+DP40+DS40+DV40+DY40+EB40+EE40+EH40+EK40+EN40+EQ40+ET40+EW40+EZ40+FC40+FF40+FI40+FL40+FO40+FR40+FU40+FX40)/30</f>
        <v>38.787878787878796</v>
      </c>
      <c r="E55" s="210">
        <f t="shared" si="10"/>
        <v>4.2666666666666675</v>
      </c>
    </row>
    <row r="56" spans="2:5" x14ac:dyDescent="0.25">
      <c r="B56" t="s">
        <v>838</v>
      </c>
      <c r="C56" t="s">
        <v>858</v>
      </c>
      <c r="D56" s="210">
        <f>SUM(CP40+CS40+CV40+CY40+DB40+DE40+DH40+DK40+DN40+DQ40+DT40+DW40+DZ40+EC40+EF40+EI40+EL40+EO40+ER40+EU40+EX40+FA40+FD40+FG40+FJ40+FM40+FP40+FS40+FV40+FY40)/30</f>
        <v>33.939393939393931</v>
      </c>
      <c r="E56" s="210">
        <f t="shared" si="10"/>
        <v>3.7333333333333325</v>
      </c>
    </row>
    <row r="57" spans="2:5" x14ac:dyDescent="0.25">
      <c r="B57" t="s">
        <v>839</v>
      </c>
      <c r="C57" t="s">
        <v>858</v>
      </c>
      <c r="D57" s="44">
        <f>SUM(CQ40+CT40+CW40+CZ40+DC40+DF40+DI40+DL40+DO40+DR40+DU40+DX40+EA40+ED40+EG40+EJ40+EM40+EP40+ES40+EV40+EY40+FB40+FE40+FH40+FK40+FN40+FQ40+FT40+FW40+FZ40)/30</f>
        <v>27.272727272727259</v>
      </c>
      <c r="E57" s="210">
        <f t="shared" si="10"/>
        <v>2.9999999999999987</v>
      </c>
    </row>
    <row r="58" spans="2:5" x14ac:dyDescent="0.25">
      <c r="D58" s="211">
        <f>D55+D56+D57</f>
        <v>99.999999999999972</v>
      </c>
      <c r="E58" s="211">
        <f>E55+E56+E57</f>
        <v>10.999999999999998</v>
      </c>
    </row>
    <row r="59" spans="2:5" x14ac:dyDescent="0.25">
      <c r="B59" t="s">
        <v>837</v>
      </c>
      <c r="C59" t="s">
        <v>859</v>
      </c>
      <c r="D59" s="210">
        <f>SUM(GA40+GD40+GG40+GJ40+GM40+GP40)/6</f>
        <v>59.090909090909101</v>
      </c>
      <c r="E59" s="210">
        <f t="shared" si="10"/>
        <v>6.5000000000000018</v>
      </c>
    </row>
    <row r="60" spans="2:5" x14ac:dyDescent="0.25">
      <c r="B60" t="s">
        <v>838</v>
      </c>
      <c r="C60" t="s">
        <v>859</v>
      </c>
      <c r="D60" s="44">
        <f>SUM(GB40+GE40+GH40+GK40+GN40+GQ40)/6</f>
        <v>13.636363636363635</v>
      </c>
      <c r="E60" s="210">
        <f t="shared" si="10"/>
        <v>1.5</v>
      </c>
    </row>
    <row r="61" spans="2:5" x14ac:dyDescent="0.25">
      <c r="B61" t="s">
        <v>839</v>
      </c>
      <c r="C61" t="s">
        <v>859</v>
      </c>
      <c r="D61" s="210">
        <f>SUM(GC40+GF40+GI40+GL40+GO40+GR40)/6</f>
        <v>27.272727272727277</v>
      </c>
      <c r="E61" s="210">
        <f t="shared" si="10"/>
        <v>3.0000000000000004</v>
      </c>
    </row>
    <row r="62" spans="2:5" x14ac:dyDescent="0.25">
      <c r="D62" s="211">
        <f>D59+D60+D61</f>
        <v>100.00000000000001</v>
      </c>
      <c r="E62" s="211">
        <f>E59+E60+E61</f>
        <v>11.000000000000002</v>
      </c>
    </row>
  </sheetData>
  <mergeCells count="155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CO4:DU4"/>
    <mergeCell ref="DV4:FB4"/>
    <mergeCell ref="FC4:FZ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CI11:CK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C12:CE12"/>
    <mergeCell ref="CF12:CH12"/>
    <mergeCell ref="CI12:CK12"/>
    <mergeCell ref="CL12:CN12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opLeftCell="A28" workbookViewId="0">
      <selection activeCell="H49" sqref="H49"/>
    </sheetView>
  </sheetViews>
  <sheetFormatPr defaultRowHeight="15" x14ac:dyDescent="0.25"/>
  <cols>
    <col min="2" max="2" width="32.7109375" customWidth="1"/>
  </cols>
  <sheetData>
    <row r="1" spans="1:254" ht="15.75" x14ac:dyDescent="0.25">
      <c r="A1" s="6" t="s">
        <v>154</v>
      </c>
      <c r="B1" s="15" t="s">
        <v>633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864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139" t="s">
        <v>0</v>
      </c>
      <c r="B4" s="139" t="s">
        <v>1</v>
      </c>
      <c r="C4" s="188" t="s">
        <v>57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44" t="s">
        <v>2</v>
      </c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 t="s">
        <v>2</v>
      </c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66" t="s">
        <v>88</v>
      </c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98" t="s">
        <v>115</v>
      </c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207"/>
      <c r="GA4" s="183" t="s">
        <v>115</v>
      </c>
      <c r="GB4" s="183"/>
      <c r="GC4" s="183"/>
      <c r="GD4" s="183"/>
      <c r="GE4" s="183"/>
      <c r="GF4" s="183"/>
      <c r="GG4" s="183"/>
      <c r="GH4" s="183"/>
      <c r="GI4" s="183"/>
      <c r="GJ4" s="183"/>
      <c r="GK4" s="183"/>
      <c r="GL4" s="183"/>
      <c r="GM4" s="183"/>
      <c r="GN4" s="183"/>
      <c r="GO4" s="183"/>
      <c r="GP4" s="183"/>
      <c r="GQ4" s="183"/>
      <c r="GR4" s="183"/>
      <c r="GS4" s="183"/>
      <c r="GT4" s="183"/>
      <c r="GU4" s="183"/>
      <c r="GV4" s="183"/>
      <c r="GW4" s="183"/>
      <c r="GX4" s="183"/>
      <c r="GY4" s="183"/>
      <c r="GZ4" s="183"/>
      <c r="HA4" s="183"/>
      <c r="HB4" s="183"/>
      <c r="HC4" s="183"/>
      <c r="HD4" s="183"/>
      <c r="HE4" s="183" t="s">
        <v>115</v>
      </c>
      <c r="HF4" s="183"/>
      <c r="HG4" s="183"/>
      <c r="HH4" s="183"/>
      <c r="HI4" s="183"/>
      <c r="HJ4" s="183"/>
      <c r="HK4" s="183"/>
      <c r="HL4" s="183"/>
      <c r="HM4" s="183"/>
      <c r="HN4" s="183"/>
      <c r="HO4" s="183"/>
      <c r="HP4" s="183"/>
      <c r="HQ4" s="183"/>
      <c r="HR4" s="183"/>
      <c r="HS4" s="183"/>
      <c r="HT4" s="183"/>
      <c r="HU4" s="183"/>
      <c r="HV4" s="183"/>
      <c r="HW4" s="183"/>
      <c r="HX4" s="183"/>
      <c r="HY4" s="183"/>
      <c r="HZ4" s="160" t="s">
        <v>138</v>
      </c>
      <c r="IA4" s="161"/>
      <c r="IB4" s="161"/>
      <c r="IC4" s="161"/>
      <c r="ID4" s="161"/>
      <c r="IE4" s="161"/>
      <c r="IF4" s="161"/>
      <c r="IG4" s="161"/>
      <c r="IH4" s="161"/>
      <c r="II4" s="161"/>
      <c r="IJ4" s="161"/>
      <c r="IK4" s="161"/>
      <c r="IL4" s="161"/>
      <c r="IM4" s="161"/>
      <c r="IN4" s="161"/>
      <c r="IO4" s="161"/>
      <c r="IP4" s="161"/>
      <c r="IQ4" s="161"/>
      <c r="IR4" s="161"/>
      <c r="IS4" s="161"/>
      <c r="IT4" s="161"/>
    </row>
    <row r="5" spans="1:254" ht="15" customHeight="1" x14ac:dyDescent="0.25">
      <c r="A5" s="139"/>
      <c r="B5" s="139"/>
      <c r="C5" s="151" t="s">
        <v>58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69" t="s">
        <v>56</v>
      </c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51" t="s">
        <v>3</v>
      </c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06" t="s">
        <v>718</v>
      </c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 t="s">
        <v>331</v>
      </c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51" t="s">
        <v>332</v>
      </c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 t="s">
        <v>159</v>
      </c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 t="s">
        <v>116</v>
      </c>
      <c r="EU5" s="151"/>
      <c r="EV5" s="151"/>
      <c r="EW5" s="151"/>
      <c r="EX5" s="151"/>
      <c r="EY5" s="151"/>
      <c r="EZ5" s="151"/>
      <c r="FA5" s="151"/>
      <c r="FB5" s="151"/>
      <c r="FC5" s="151"/>
      <c r="FD5" s="151"/>
      <c r="FE5" s="151"/>
      <c r="FF5" s="151"/>
      <c r="FG5" s="151"/>
      <c r="FH5" s="151"/>
      <c r="FI5" s="151"/>
      <c r="FJ5" s="151"/>
      <c r="FK5" s="151"/>
      <c r="FL5" s="151"/>
      <c r="FM5" s="151"/>
      <c r="FN5" s="151"/>
      <c r="FO5" s="208" t="s">
        <v>174</v>
      </c>
      <c r="FP5" s="204"/>
      <c r="FQ5" s="204"/>
      <c r="FR5" s="204"/>
      <c r="FS5" s="204"/>
      <c r="FT5" s="204"/>
      <c r="FU5" s="204"/>
      <c r="FV5" s="204"/>
      <c r="FW5" s="204"/>
      <c r="FX5" s="204"/>
      <c r="FY5" s="204"/>
      <c r="FZ5" s="204"/>
      <c r="GA5" s="204"/>
      <c r="GB5" s="204"/>
      <c r="GC5" s="204"/>
      <c r="GD5" s="204"/>
      <c r="GE5" s="204"/>
      <c r="GF5" s="204"/>
      <c r="GG5" s="204"/>
      <c r="GH5" s="204"/>
      <c r="GI5" s="209"/>
      <c r="GJ5" s="175" t="s">
        <v>186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77"/>
      <c r="HE5" s="204" t="s">
        <v>117</v>
      </c>
      <c r="HF5" s="204"/>
      <c r="HG5" s="204"/>
      <c r="HH5" s="204"/>
      <c r="HI5" s="204"/>
      <c r="HJ5" s="204"/>
      <c r="HK5" s="204"/>
      <c r="HL5" s="204"/>
      <c r="HM5" s="204"/>
      <c r="HN5" s="204"/>
      <c r="HO5" s="204"/>
      <c r="HP5" s="204"/>
      <c r="HQ5" s="204"/>
      <c r="HR5" s="204"/>
      <c r="HS5" s="204"/>
      <c r="HT5" s="204"/>
      <c r="HU5" s="204"/>
      <c r="HV5" s="204"/>
      <c r="HW5" s="204"/>
      <c r="HX5" s="204"/>
      <c r="HY5" s="204"/>
      <c r="HZ5" s="106" t="s">
        <v>139</v>
      </c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  <c r="IR5" s="106"/>
      <c r="IS5" s="106"/>
      <c r="IT5" s="106"/>
    </row>
    <row r="6" spans="1:254" ht="4.1500000000000004" hidden="1" customHeight="1" x14ac:dyDescent="0.25">
      <c r="A6" s="139"/>
      <c r="B6" s="139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46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  <c r="DT6" s="151"/>
      <c r="DU6" s="151"/>
      <c r="DV6" s="151"/>
      <c r="DW6" s="151"/>
      <c r="DX6" s="151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205"/>
      <c r="HF6" s="205"/>
      <c r="HG6" s="205"/>
      <c r="HH6" s="205"/>
      <c r="HI6" s="205"/>
      <c r="HJ6" s="205"/>
      <c r="HK6" s="205"/>
      <c r="HL6" s="205"/>
      <c r="HM6" s="205"/>
      <c r="HN6" s="205"/>
      <c r="HO6" s="205"/>
      <c r="HP6" s="205"/>
      <c r="HQ6" s="205"/>
      <c r="HR6" s="205"/>
      <c r="HS6" s="205"/>
      <c r="HT6" s="205"/>
      <c r="HU6" s="205"/>
      <c r="HV6" s="205"/>
      <c r="HW6" s="205"/>
      <c r="HX6" s="205"/>
      <c r="HY6" s="205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  <c r="IR6" s="106"/>
      <c r="IS6" s="106"/>
      <c r="IT6" s="106"/>
    </row>
    <row r="7" spans="1:254" ht="16.149999999999999" hidden="1" customHeight="1" x14ac:dyDescent="0.25">
      <c r="A7" s="139"/>
      <c r="B7" s="139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46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DW7" s="151"/>
      <c r="DX7" s="151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205"/>
      <c r="HF7" s="205"/>
      <c r="HG7" s="205"/>
      <c r="HH7" s="205"/>
      <c r="HI7" s="205"/>
      <c r="HJ7" s="205"/>
      <c r="HK7" s="205"/>
      <c r="HL7" s="205"/>
      <c r="HM7" s="205"/>
      <c r="HN7" s="205"/>
      <c r="HO7" s="205"/>
      <c r="HP7" s="205"/>
      <c r="HQ7" s="205"/>
      <c r="HR7" s="205"/>
      <c r="HS7" s="205"/>
      <c r="HT7" s="205"/>
      <c r="HU7" s="205"/>
      <c r="HV7" s="205"/>
      <c r="HW7" s="205"/>
      <c r="HX7" s="205"/>
      <c r="HY7" s="205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  <c r="IR7" s="106"/>
      <c r="IS7" s="106"/>
      <c r="IT7" s="106"/>
    </row>
    <row r="8" spans="1:254" ht="17.45" hidden="1" customHeight="1" x14ac:dyDescent="0.25">
      <c r="A8" s="139"/>
      <c r="B8" s="139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46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205"/>
      <c r="HF8" s="205"/>
      <c r="HG8" s="205"/>
      <c r="HH8" s="205"/>
      <c r="HI8" s="205"/>
      <c r="HJ8" s="205"/>
      <c r="HK8" s="205"/>
      <c r="HL8" s="205"/>
      <c r="HM8" s="205"/>
      <c r="HN8" s="205"/>
      <c r="HO8" s="205"/>
      <c r="HP8" s="205"/>
      <c r="HQ8" s="205"/>
      <c r="HR8" s="205"/>
      <c r="HS8" s="205"/>
      <c r="HT8" s="205"/>
      <c r="HU8" s="205"/>
      <c r="HV8" s="205"/>
      <c r="HW8" s="205"/>
      <c r="HX8" s="205"/>
      <c r="HY8" s="205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</row>
    <row r="9" spans="1:254" ht="18" hidden="1" customHeight="1" x14ac:dyDescent="0.25">
      <c r="A9" s="139"/>
      <c r="B9" s="139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46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  <c r="DT9" s="151"/>
      <c r="DU9" s="151"/>
      <c r="DV9" s="151"/>
      <c r="DW9" s="151"/>
      <c r="DX9" s="151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  <c r="IO9" s="106"/>
      <c r="IP9" s="106"/>
      <c r="IQ9" s="106"/>
      <c r="IR9" s="106"/>
      <c r="IS9" s="106"/>
      <c r="IT9" s="106"/>
    </row>
    <row r="10" spans="1:254" ht="30" hidden="1" customHeight="1" x14ac:dyDescent="0.25">
      <c r="A10" s="139"/>
      <c r="B10" s="139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48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151"/>
      <c r="DE10" s="151"/>
      <c r="DF10" s="151"/>
      <c r="DG10" s="151"/>
      <c r="DH10" s="151"/>
      <c r="DI10" s="151"/>
      <c r="DJ10" s="151"/>
      <c r="DK10" s="151"/>
      <c r="DL10" s="151"/>
      <c r="DM10" s="151"/>
      <c r="DN10" s="151"/>
      <c r="DO10" s="151"/>
      <c r="DP10" s="151"/>
      <c r="DQ10" s="151"/>
      <c r="DR10" s="151"/>
      <c r="DS10" s="151"/>
      <c r="DT10" s="151"/>
      <c r="DU10" s="151"/>
      <c r="DV10" s="151"/>
      <c r="DW10" s="151"/>
      <c r="DX10" s="151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206"/>
      <c r="HF10" s="206"/>
      <c r="HG10" s="206"/>
      <c r="HH10" s="206"/>
      <c r="HI10" s="206"/>
      <c r="HJ10" s="206"/>
      <c r="HK10" s="206"/>
      <c r="HL10" s="206"/>
      <c r="HM10" s="206"/>
      <c r="HN10" s="206"/>
      <c r="HO10" s="206"/>
      <c r="HP10" s="206"/>
      <c r="HQ10" s="206"/>
      <c r="HR10" s="206"/>
      <c r="HS10" s="206"/>
      <c r="HT10" s="206"/>
      <c r="HU10" s="206"/>
      <c r="HV10" s="206"/>
      <c r="HW10" s="206"/>
      <c r="HX10" s="206"/>
      <c r="HY10" s="2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  <c r="IO10" s="106"/>
      <c r="IP10" s="106"/>
      <c r="IQ10" s="106"/>
      <c r="IR10" s="106"/>
      <c r="IS10" s="106"/>
      <c r="IT10" s="106"/>
    </row>
    <row r="11" spans="1:254" ht="16.5" thickBot="1" x14ac:dyDescent="0.3">
      <c r="A11" s="139"/>
      <c r="B11" s="139"/>
      <c r="C11" s="170" t="s">
        <v>634</v>
      </c>
      <c r="D11" s="167" t="s">
        <v>5</v>
      </c>
      <c r="E11" s="167" t="s">
        <v>6</v>
      </c>
      <c r="F11" s="151" t="s">
        <v>635</v>
      </c>
      <c r="G11" s="151" t="s">
        <v>7</v>
      </c>
      <c r="H11" s="151" t="s">
        <v>8</v>
      </c>
      <c r="I11" s="151" t="s">
        <v>636</v>
      </c>
      <c r="J11" s="151" t="s">
        <v>9</v>
      </c>
      <c r="K11" s="151" t="s">
        <v>10</v>
      </c>
      <c r="L11" s="167" t="s">
        <v>708</v>
      </c>
      <c r="M11" s="167" t="s">
        <v>9</v>
      </c>
      <c r="N11" s="167" t="s">
        <v>10</v>
      </c>
      <c r="O11" s="167" t="s">
        <v>637</v>
      </c>
      <c r="P11" s="167" t="s">
        <v>11</v>
      </c>
      <c r="Q11" s="167" t="s">
        <v>4</v>
      </c>
      <c r="R11" s="167" t="s">
        <v>638</v>
      </c>
      <c r="S11" s="167" t="s">
        <v>6</v>
      </c>
      <c r="T11" s="167" t="s">
        <v>12</v>
      </c>
      <c r="U11" s="167" t="s">
        <v>639</v>
      </c>
      <c r="V11" s="167" t="s">
        <v>6</v>
      </c>
      <c r="W11" s="167" t="s">
        <v>12</v>
      </c>
      <c r="X11" s="170" t="s">
        <v>640</v>
      </c>
      <c r="Y11" s="167"/>
      <c r="Z11" s="167"/>
      <c r="AA11" s="169" t="s">
        <v>641</v>
      </c>
      <c r="AB11" s="122"/>
      <c r="AC11" s="170"/>
      <c r="AD11" s="169" t="s">
        <v>642</v>
      </c>
      <c r="AE11" s="122"/>
      <c r="AF11" s="170"/>
      <c r="AG11" s="167" t="s">
        <v>709</v>
      </c>
      <c r="AH11" s="167"/>
      <c r="AI11" s="167"/>
      <c r="AJ11" s="167" t="s">
        <v>643</v>
      </c>
      <c r="AK11" s="167"/>
      <c r="AL11" s="167"/>
      <c r="AM11" s="167" t="s">
        <v>644</v>
      </c>
      <c r="AN11" s="167"/>
      <c r="AO11" s="167"/>
      <c r="AP11" s="168" t="s">
        <v>645</v>
      </c>
      <c r="AQ11" s="168"/>
      <c r="AR11" s="168"/>
      <c r="AS11" s="167" t="s">
        <v>646</v>
      </c>
      <c r="AT11" s="167"/>
      <c r="AU11" s="167"/>
      <c r="AV11" s="167" t="s">
        <v>647</v>
      </c>
      <c r="AW11" s="167"/>
      <c r="AX11" s="167"/>
      <c r="AY11" s="167" t="s">
        <v>648</v>
      </c>
      <c r="AZ11" s="167"/>
      <c r="BA11" s="167"/>
      <c r="BB11" s="167" t="s">
        <v>649</v>
      </c>
      <c r="BC11" s="167"/>
      <c r="BD11" s="167"/>
      <c r="BE11" s="167" t="s">
        <v>650</v>
      </c>
      <c r="BF11" s="167"/>
      <c r="BG11" s="167"/>
      <c r="BH11" s="168" t="s">
        <v>651</v>
      </c>
      <c r="BI11" s="168"/>
      <c r="BJ11" s="168"/>
      <c r="BK11" s="168" t="s">
        <v>710</v>
      </c>
      <c r="BL11" s="168"/>
      <c r="BM11" s="184"/>
      <c r="BN11" s="151" t="s">
        <v>652</v>
      </c>
      <c r="BO11" s="151"/>
      <c r="BP11" s="151"/>
      <c r="BQ11" s="151" t="s">
        <v>653</v>
      </c>
      <c r="BR11" s="151"/>
      <c r="BS11" s="151"/>
      <c r="BT11" s="106" t="s">
        <v>654</v>
      </c>
      <c r="BU11" s="106"/>
      <c r="BV11" s="106"/>
      <c r="BW11" s="151" t="s">
        <v>655</v>
      </c>
      <c r="BX11" s="151"/>
      <c r="BY11" s="151"/>
      <c r="BZ11" s="151" t="s">
        <v>656</v>
      </c>
      <c r="CA11" s="151"/>
      <c r="CB11" s="110"/>
      <c r="CC11" s="151" t="s">
        <v>657</v>
      </c>
      <c r="CD11" s="151"/>
      <c r="CE11" s="151"/>
      <c r="CF11" s="151" t="s">
        <v>658</v>
      </c>
      <c r="CG11" s="151"/>
      <c r="CH11" s="151"/>
      <c r="CI11" s="151" t="s">
        <v>659</v>
      </c>
      <c r="CJ11" s="151"/>
      <c r="CK11" s="151"/>
      <c r="CL11" s="151" t="s">
        <v>660</v>
      </c>
      <c r="CM11" s="151"/>
      <c r="CN11" s="151"/>
      <c r="CO11" s="151" t="s">
        <v>711</v>
      </c>
      <c r="CP11" s="151"/>
      <c r="CQ11" s="151"/>
      <c r="CR11" s="151" t="s">
        <v>661</v>
      </c>
      <c r="CS11" s="151"/>
      <c r="CT11" s="151"/>
      <c r="CU11" s="151" t="s">
        <v>662</v>
      </c>
      <c r="CV11" s="151"/>
      <c r="CW11" s="151"/>
      <c r="CX11" s="151" t="s">
        <v>663</v>
      </c>
      <c r="CY11" s="151"/>
      <c r="CZ11" s="151"/>
      <c r="DA11" s="151" t="s">
        <v>664</v>
      </c>
      <c r="DB11" s="151"/>
      <c r="DC11" s="151"/>
      <c r="DD11" s="154" t="s">
        <v>665</v>
      </c>
      <c r="DE11" s="106"/>
      <c r="DF11" s="106"/>
      <c r="DG11" s="106" t="s">
        <v>666</v>
      </c>
      <c r="DH11" s="106"/>
      <c r="DI11" s="106"/>
      <c r="DJ11" s="106" t="s">
        <v>667</v>
      </c>
      <c r="DK11" s="106"/>
      <c r="DL11" s="106"/>
      <c r="DM11" s="106" t="s">
        <v>712</v>
      </c>
      <c r="DN11" s="106"/>
      <c r="DO11" s="106"/>
      <c r="DP11" s="106" t="s">
        <v>668</v>
      </c>
      <c r="DQ11" s="106"/>
      <c r="DR11" s="106"/>
      <c r="DS11" s="106" t="s">
        <v>669</v>
      </c>
      <c r="DT11" s="106"/>
      <c r="DU11" s="106"/>
      <c r="DV11" s="106" t="s">
        <v>670</v>
      </c>
      <c r="DW11" s="106"/>
      <c r="DX11" s="106"/>
      <c r="DY11" s="154" t="s">
        <v>671</v>
      </c>
      <c r="DZ11" s="106"/>
      <c r="EA11" s="106"/>
      <c r="EB11" s="106" t="s">
        <v>672</v>
      </c>
      <c r="EC11" s="106"/>
      <c r="ED11" s="106"/>
      <c r="EE11" s="106" t="s">
        <v>673</v>
      </c>
      <c r="EF11" s="106"/>
      <c r="EG11" s="106"/>
      <c r="EH11" s="106" t="s">
        <v>713</v>
      </c>
      <c r="EI11" s="106"/>
      <c r="EJ11" s="106"/>
      <c r="EK11" s="106" t="s">
        <v>674</v>
      </c>
      <c r="EL11" s="106"/>
      <c r="EM11" s="106"/>
      <c r="EN11" s="106" t="s">
        <v>675</v>
      </c>
      <c r="EO11" s="106"/>
      <c r="EP11" s="106"/>
      <c r="EQ11" s="106" t="s">
        <v>676</v>
      </c>
      <c r="ER11" s="106"/>
      <c r="ES11" s="106"/>
      <c r="ET11" s="178" t="s">
        <v>677</v>
      </c>
      <c r="EU11" s="179"/>
      <c r="EV11" s="180"/>
      <c r="EW11" s="178" t="s">
        <v>678</v>
      </c>
      <c r="EX11" s="179"/>
      <c r="EY11" s="180"/>
      <c r="EZ11" s="178" t="s">
        <v>679</v>
      </c>
      <c r="FA11" s="179"/>
      <c r="FB11" s="180"/>
      <c r="FC11" s="178" t="s">
        <v>680</v>
      </c>
      <c r="FD11" s="179"/>
      <c r="FE11" s="180"/>
      <c r="FF11" s="178" t="s">
        <v>681</v>
      </c>
      <c r="FG11" s="179"/>
      <c r="FH11" s="180"/>
      <c r="FI11" s="178" t="s">
        <v>682</v>
      </c>
      <c r="FJ11" s="179"/>
      <c r="FK11" s="180"/>
      <c r="FL11" s="178" t="s">
        <v>714</v>
      </c>
      <c r="FM11" s="179"/>
      <c r="FN11" s="180"/>
      <c r="FO11" s="178" t="s">
        <v>683</v>
      </c>
      <c r="FP11" s="179"/>
      <c r="FQ11" s="180"/>
      <c r="FR11" s="178" t="s">
        <v>684</v>
      </c>
      <c r="FS11" s="179"/>
      <c r="FT11" s="180"/>
      <c r="FU11" s="178" t="s">
        <v>685</v>
      </c>
      <c r="FV11" s="179"/>
      <c r="FW11" s="180"/>
      <c r="FX11" s="178" t="s">
        <v>686</v>
      </c>
      <c r="FY11" s="179"/>
      <c r="FZ11" s="180"/>
      <c r="GA11" s="178" t="s">
        <v>687</v>
      </c>
      <c r="GB11" s="179"/>
      <c r="GC11" s="180"/>
      <c r="GD11" s="152" t="s">
        <v>688</v>
      </c>
      <c r="GE11" s="153"/>
      <c r="GF11" s="154"/>
      <c r="GG11" s="152" t="s">
        <v>689</v>
      </c>
      <c r="GH11" s="153"/>
      <c r="GI11" s="154"/>
      <c r="GJ11" s="152" t="s">
        <v>690</v>
      </c>
      <c r="GK11" s="153"/>
      <c r="GL11" s="154"/>
      <c r="GM11" s="178" t="s">
        <v>691</v>
      </c>
      <c r="GN11" s="179"/>
      <c r="GO11" s="180"/>
      <c r="GP11" s="178" t="s">
        <v>715</v>
      </c>
      <c r="GQ11" s="179"/>
      <c r="GR11" s="180"/>
      <c r="GS11" s="152" t="s">
        <v>692</v>
      </c>
      <c r="GT11" s="153"/>
      <c r="GU11" s="154"/>
      <c r="GV11" s="152" t="s">
        <v>693</v>
      </c>
      <c r="GW11" s="153"/>
      <c r="GX11" s="154"/>
      <c r="GY11" s="152" t="s">
        <v>694</v>
      </c>
      <c r="GZ11" s="153"/>
      <c r="HA11" s="154"/>
      <c r="HB11" s="154" t="s">
        <v>695</v>
      </c>
      <c r="HC11" s="106"/>
      <c r="HD11" s="106"/>
      <c r="HE11" s="106" t="s">
        <v>696</v>
      </c>
      <c r="HF11" s="106"/>
      <c r="HG11" s="106"/>
      <c r="HH11" s="184" t="s">
        <v>697</v>
      </c>
      <c r="HI11" s="195"/>
      <c r="HJ11" s="196"/>
      <c r="HK11" s="106" t="s">
        <v>698</v>
      </c>
      <c r="HL11" s="106"/>
      <c r="HM11" s="106"/>
      <c r="HN11" s="106" t="s">
        <v>699</v>
      </c>
      <c r="HO11" s="106"/>
      <c r="HP11" s="106"/>
      <c r="HQ11" s="106" t="s">
        <v>700</v>
      </c>
      <c r="HR11" s="106"/>
      <c r="HS11" s="106"/>
      <c r="HT11" s="106" t="s">
        <v>716</v>
      </c>
      <c r="HU11" s="106"/>
      <c r="HV11" s="106"/>
      <c r="HW11" s="106" t="s">
        <v>701</v>
      </c>
      <c r="HX11" s="106"/>
      <c r="HY11" s="106"/>
      <c r="HZ11" s="154" t="s">
        <v>702</v>
      </c>
      <c r="IA11" s="106"/>
      <c r="IB11" s="106"/>
      <c r="IC11" s="106" t="s">
        <v>703</v>
      </c>
      <c r="ID11" s="106"/>
      <c r="IE11" s="106"/>
      <c r="IF11" s="106" t="s">
        <v>704</v>
      </c>
      <c r="IG11" s="106"/>
      <c r="IH11" s="106"/>
      <c r="II11" s="106" t="s">
        <v>717</v>
      </c>
      <c r="IJ11" s="106"/>
      <c r="IK11" s="106"/>
      <c r="IL11" s="106" t="s">
        <v>705</v>
      </c>
      <c r="IM11" s="106"/>
      <c r="IN11" s="106"/>
      <c r="IO11" s="106" t="s">
        <v>706</v>
      </c>
      <c r="IP11" s="106"/>
      <c r="IQ11" s="106"/>
      <c r="IR11" s="106" t="s">
        <v>707</v>
      </c>
      <c r="IS11" s="106"/>
      <c r="IT11" s="106"/>
    </row>
    <row r="12" spans="1:254" ht="124.9" customHeight="1" thickBot="1" x14ac:dyDescent="0.3">
      <c r="A12" s="139"/>
      <c r="B12" s="139"/>
      <c r="C12" s="147" t="s">
        <v>1194</v>
      </c>
      <c r="D12" s="148"/>
      <c r="E12" s="149"/>
      <c r="F12" s="147" t="s">
        <v>719</v>
      </c>
      <c r="G12" s="148"/>
      <c r="H12" s="149"/>
      <c r="I12" s="147" t="s">
        <v>1199</v>
      </c>
      <c r="J12" s="148"/>
      <c r="K12" s="149"/>
      <c r="L12" s="147" t="s">
        <v>723</v>
      </c>
      <c r="M12" s="148"/>
      <c r="N12" s="149"/>
      <c r="O12" s="147" t="s">
        <v>724</v>
      </c>
      <c r="P12" s="148"/>
      <c r="Q12" s="149"/>
      <c r="R12" s="147" t="s">
        <v>725</v>
      </c>
      <c r="S12" s="148"/>
      <c r="T12" s="149"/>
      <c r="U12" s="147" t="s">
        <v>1204</v>
      </c>
      <c r="V12" s="148"/>
      <c r="W12" s="149"/>
      <c r="X12" s="147" t="s">
        <v>728</v>
      </c>
      <c r="Y12" s="148"/>
      <c r="Z12" s="149"/>
      <c r="AA12" s="147" t="s">
        <v>732</v>
      </c>
      <c r="AB12" s="148"/>
      <c r="AC12" s="149"/>
      <c r="AD12" s="147" t="s">
        <v>733</v>
      </c>
      <c r="AE12" s="148"/>
      <c r="AF12" s="149"/>
      <c r="AG12" s="147" t="s">
        <v>734</v>
      </c>
      <c r="AH12" s="148"/>
      <c r="AI12" s="149"/>
      <c r="AJ12" s="147" t="s">
        <v>738</v>
      </c>
      <c r="AK12" s="148"/>
      <c r="AL12" s="149"/>
      <c r="AM12" s="147" t="s">
        <v>735</v>
      </c>
      <c r="AN12" s="148"/>
      <c r="AO12" s="149"/>
      <c r="AP12" s="147" t="s">
        <v>1216</v>
      </c>
      <c r="AQ12" s="148"/>
      <c r="AR12" s="149"/>
      <c r="AS12" s="171" t="s">
        <v>741</v>
      </c>
      <c r="AT12" s="172"/>
      <c r="AU12" s="173"/>
      <c r="AV12" s="147" t="s">
        <v>742</v>
      </c>
      <c r="AW12" s="148"/>
      <c r="AX12" s="149"/>
      <c r="AY12" s="147" t="s">
        <v>745</v>
      </c>
      <c r="AZ12" s="148"/>
      <c r="BA12" s="149"/>
      <c r="BB12" s="147" t="s">
        <v>747</v>
      </c>
      <c r="BC12" s="148"/>
      <c r="BD12" s="149"/>
      <c r="BE12" s="147" t="s">
        <v>751</v>
      </c>
      <c r="BF12" s="148"/>
      <c r="BG12" s="149"/>
      <c r="BH12" s="147" t="s">
        <v>754</v>
      </c>
      <c r="BI12" s="148"/>
      <c r="BJ12" s="149"/>
      <c r="BK12" s="147" t="s">
        <v>756</v>
      </c>
      <c r="BL12" s="148"/>
      <c r="BM12" s="149"/>
      <c r="BN12" s="147" t="s">
        <v>1224</v>
      </c>
      <c r="BO12" s="148"/>
      <c r="BP12" s="149"/>
      <c r="BQ12" s="147" t="s">
        <v>1227</v>
      </c>
      <c r="BR12" s="148"/>
      <c r="BS12" s="149"/>
      <c r="BT12" s="147" t="s">
        <v>759</v>
      </c>
      <c r="BU12" s="148"/>
      <c r="BV12" s="149"/>
      <c r="BW12" s="147" t="s">
        <v>762</v>
      </c>
      <c r="BX12" s="148"/>
      <c r="BY12" s="149"/>
      <c r="BZ12" s="171" t="s">
        <v>766</v>
      </c>
      <c r="CA12" s="172"/>
      <c r="CB12" s="173"/>
      <c r="CC12" s="147" t="s">
        <v>769</v>
      </c>
      <c r="CD12" s="148"/>
      <c r="CE12" s="149"/>
      <c r="CF12" s="171" t="s">
        <v>767</v>
      </c>
      <c r="CG12" s="172"/>
      <c r="CH12" s="173"/>
      <c r="CI12" s="147" t="s">
        <v>1238</v>
      </c>
      <c r="CJ12" s="148"/>
      <c r="CK12" s="149"/>
      <c r="CL12" s="171" t="s">
        <v>1376</v>
      </c>
      <c r="CM12" s="172"/>
      <c r="CN12" s="173"/>
      <c r="CO12" s="147" t="s">
        <v>1241</v>
      </c>
      <c r="CP12" s="148"/>
      <c r="CQ12" s="149"/>
      <c r="CR12" s="147" t="s">
        <v>1243</v>
      </c>
      <c r="CS12" s="148"/>
      <c r="CT12" s="149"/>
      <c r="CU12" s="171" t="s">
        <v>1245</v>
      </c>
      <c r="CV12" s="172"/>
      <c r="CW12" s="173"/>
      <c r="CX12" s="147" t="s">
        <v>551</v>
      </c>
      <c r="CY12" s="148"/>
      <c r="CZ12" s="149"/>
      <c r="DA12" s="147" t="s">
        <v>1248</v>
      </c>
      <c r="DB12" s="148"/>
      <c r="DC12" s="149"/>
      <c r="DD12" s="147" t="s">
        <v>780</v>
      </c>
      <c r="DE12" s="148"/>
      <c r="DF12" s="149"/>
      <c r="DG12" s="147" t="s">
        <v>1250</v>
      </c>
      <c r="DH12" s="148"/>
      <c r="DI12" s="149"/>
      <c r="DJ12" s="185" t="s">
        <v>1254</v>
      </c>
      <c r="DK12" s="186"/>
      <c r="DL12" s="187"/>
      <c r="DM12" s="185" t="s">
        <v>1257</v>
      </c>
      <c r="DN12" s="186"/>
      <c r="DO12" s="187"/>
      <c r="DP12" s="185" t="s">
        <v>1259</v>
      </c>
      <c r="DQ12" s="186"/>
      <c r="DR12" s="187"/>
      <c r="DS12" s="185" t="s">
        <v>1261</v>
      </c>
      <c r="DT12" s="186"/>
      <c r="DU12" s="187"/>
      <c r="DV12" s="189" t="s">
        <v>769</v>
      </c>
      <c r="DW12" s="190"/>
      <c r="DX12" s="191"/>
      <c r="DY12" s="171" t="s">
        <v>786</v>
      </c>
      <c r="DZ12" s="172"/>
      <c r="EA12" s="173"/>
      <c r="EB12" s="147" t="s">
        <v>787</v>
      </c>
      <c r="EC12" s="148"/>
      <c r="ED12" s="149"/>
      <c r="EE12" s="147" t="s">
        <v>1274</v>
      </c>
      <c r="EF12" s="148"/>
      <c r="EG12" s="149"/>
      <c r="EH12" s="171" t="s">
        <v>788</v>
      </c>
      <c r="EI12" s="172"/>
      <c r="EJ12" s="173"/>
      <c r="EK12" s="147" t="s">
        <v>1378</v>
      </c>
      <c r="EL12" s="148"/>
      <c r="EM12" s="149"/>
      <c r="EN12" s="147" t="s">
        <v>791</v>
      </c>
      <c r="EO12" s="148"/>
      <c r="EP12" s="149"/>
      <c r="EQ12" s="147" t="s">
        <v>1283</v>
      </c>
      <c r="ER12" s="148"/>
      <c r="ES12" s="149"/>
      <c r="ET12" s="147" t="s">
        <v>796</v>
      </c>
      <c r="EU12" s="148"/>
      <c r="EV12" s="149"/>
      <c r="EW12" s="147" t="s">
        <v>1286</v>
      </c>
      <c r="EX12" s="148"/>
      <c r="EY12" s="149"/>
      <c r="EZ12" s="147" t="s">
        <v>1288</v>
      </c>
      <c r="FA12" s="148"/>
      <c r="FB12" s="149"/>
      <c r="FC12" s="147" t="s">
        <v>1290</v>
      </c>
      <c r="FD12" s="148"/>
      <c r="FE12" s="149"/>
      <c r="FF12" s="147" t="s">
        <v>1379</v>
      </c>
      <c r="FG12" s="148"/>
      <c r="FH12" s="149"/>
      <c r="FI12" s="147" t="s">
        <v>1293</v>
      </c>
      <c r="FJ12" s="148"/>
      <c r="FK12" s="149"/>
      <c r="FL12" s="147" t="s">
        <v>800</v>
      </c>
      <c r="FM12" s="148"/>
      <c r="FN12" s="149"/>
      <c r="FO12" s="147" t="s">
        <v>1297</v>
      </c>
      <c r="FP12" s="148"/>
      <c r="FQ12" s="149"/>
      <c r="FR12" s="171" t="s">
        <v>1300</v>
      </c>
      <c r="FS12" s="172"/>
      <c r="FT12" s="173"/>
      <c r="FU12" s="147" t="s">
        <v>1304</v>
      </c>
      <c r="FV12" s="148"/>
      <c r="FW12" s="149"/>
      <c r="FX12" s="147" t="s">
        <v>1306</v>
      </c>
      <c r="FY12" s="148"/>
      <c r="FZ12" s="149"/>
      <c r="GA12" s="185" t="s">
        <v>1309</v>
      </c>
      <c r="GB12" s="186"/>
      <c r="GC12" s="187"/>
      <c r="GD12" s="147" t="s">
        <v>805</v>
      </c>
      <c r="GE12" s="148"/>
      <c r="GF12" s="149"/>
      <c r="GG12" s="185" t="s">
        <v>1316</v>
      </c>
      <c r="GH12" s="186"/>
      <c r="GI12" s="187"/>
      <c r="GJ12" s="185" t="s">
        <v>1317</v>
      </c>
      <c r="GK12" s="186"/>
      <c r="GL12" s="187"/>
      <c r="GM12" s="185" t="s">
        <v>1319</v>
      </c>
      <c r="GN12" s="186"/>
      <c r="GO12" s="187"/>
      <c r="GP12" s="185" t="s">
        <v>1320</v>
      </c>
      <c r="GQ12" s="186"/>
      <c r="GR12" s="187"/>
      <c r="GS12" s="185" t="s">
        <v>812</v>
      </c>
      <c r="GT12" s="186"/>
      <c r="GU12" s="187"/>
      <c r="GV12" s="185" t="s">
        <v>814</v>
      </c>
      <c r="GW12" s="186"/>
      <c r="GX12" s="187"/>
      <c r="GY12" s="185" t="s">
        <v>815</v>
      </c>
      <c r="GZ12" s="186"/>
      <c r="HA12" s="187"/>
      <c r="HB12" s="147" t="s">
        <v>1327</v>
      </c>
      <c r="HC12" s="148"/>
      <c r="HD12" s="149"/>
      <c r="HE12" s="147" t="s">
        <v>1329</v>
      </c>
      <c r="HF12" s="148"/>
      <c r="HG12" s="149"/>
      <c r="HH12" s="147" t="s">
        <v>821</v>
      </c>
      <c r="HI12" s="148"/>
      <c r="HJ12" s="149"/>
      <c r="HK12" s="147" t="s">
        <v>1330</v>
      </c>
      <c r="HL12" s="148"/>
      <c r="HM12" s="149"/>
      <c r="HN12" s="147" t="s">
        <v>1333</v>
      </c>
      <c r="HO12" s="148"/>
      <c r="HP12" s="149"/>
      <c r="HQ12" s="147" t="s">
        <v>824</v>
      </c>
      <c r="HR12" s="148"/>
      <c r="HS12" s="149"/>
      <c r="HT12" s="147" t="s">
        <v>822</v>
      </c>
      <c r="HU12" s="148"/>
      <c r="HV12" s="149"/>
      <c r="HW12" s="147" t="s">
        <v>620</v>
      </c>
      <c r="HX12" s="148"/>
      <c r="HY12" s="149"/>
      <c r="HZ12" s="147" t="s">
        <v>1342</v>
      </c>
      <c r="IA12" s="148"/>
      <c r="IB12" s="149"/>
      <c r="IC12" s="147" t="s">
        <v>1346</v>
      </c>
      <c r="ID12" s="148"/>
      <c r="IE12" s="149"/>
      <c r="IF12" s="147" t="s">
        <v>827</v>
      </c>
      <c r="IG12" s="148"/>
      <c r="IH12" s="149"/>
      <c r="II12" s="147" t="s">
        <v>1351</v>
      </c>
      <c r="IJ12" s="148"/>
      <c r="IK12" s="149"/>
      <c r="IL12" s="147" t="s">
        <v>1352</v>
      </c>
      <c r="IM12" s="148"/>
      <c r="IN12" s="149"/>
      <c r="IO12" s="147" t="s">
        <v>1356</v>
      </c>
      <c r="IP12" s="148"/>
      <c r="IQ12" s="149"/>
      <c r="IR12" s="147" t="s">
        <v>1360</v>
      </c>
      <c r="IS12" s="148"/>
      <c r="IT12" s="149"/>
    </row>
    <row r="13" spans="1:254" ht="168.75" thickBot="1" x14ac:dyDescent="0.3">
      <c r="A13" s="139"/>
      <c r="B13" s="139"/>
      <c r="C13" s="20" t="s">
        <v>30</v>
      </c>
      <c r="D13" s="21" t="s">
        <v>1195</v>
      </c>
      <c r="E13" s="22" t="s">
        <v>1196</v>
      </c>
      <c r="F13" s="20" t="s">
        <v>1197</v>
      </c>
      <c r="G13" s="21" t="s">
        <v>1198</v>
      </c>
      <c r="H13" s="22" t="s">
        <v>1088</v>
      </c>
      <c r="I13" s="20" t="s">
        <v>1200</v>
      </c>
      <c r="J13" s="21" t="s">
        <v>1201</v>
      </c>
      <c r="K13" s="22" t="s">
        <v>720</v>
      </c>
      <c r="L13" s="20" t="s">
        <v>251</v>
      </c>
      <c r="M13" s="21" t="s">
        <v>721</v>
      </c>
      <c r="N13" s="22" t="s">
        <v>722</v>
      </c>
      <c r="O13" s="20" t="s">
        <v>626</v>
      </c>
      <c r="P13" s="21" t="s">
        <v>1202</v>
      </c>
      <c r="Q13" s="22" t="s">
        <v>627</v>
      </c>
      <c r="R13" s="20" t="s">
        <v>726</v>
      </c>
      <c r="S13" s="21" t="s">
        <v>1203</v>
      </c>
      <c r="T13" s="22" t="s">
        <v>727</v>
      </c>
      <c r="U13" s="20" t="s">
        <v>1205</v>
      </c>
      <c r="V13" s="21" t="s">
        <v>1206</v>
      </c>
      <c r="W13" s="22" t="s">
        <v>1207</v>
      </c>
      <c r="X13" s="20" t="s">
        <v>729</v>
      </c>
      <c r="Y13" s="21" t="s">
        <v>730</v>
      </c>
      <c r="Z13" s="22" t="s">
        <v>1208</v>
      </c>
      <c r="AA13" s="20" t="s">
        <v>198</v>
      </c>
      <c r="AB13" s="21" t="s">
        <v>210</v>
      </c>
      <c r="AC13" s="22" t="s">
        <v>212</v>
      </c>
      <c r="AD13" s="20" t="s">
        <v>512</v>
      </c>
      <c r="AE13" s="21" t="s">
        <v>513</v>
      </c>
      <c r="AF13" s="22" t="s">
        <v>1209</v>
      </c>
      <c r="AG13" s="20" t="s">
        <v>1210</v>
      </c>
      <c r="AH13" s="21" t="s">
        <v>1211</v>
      </c>
      <c r="AI13" s="22" t="s">
        <v>1212</v>
      </c>
      <c r="AJ13" s="20" t="s">
        <v>1213</v>
      </c>
      <c r="AK13" s="21" t="s">
        <v>517</v>
      </c>
      <c r="AL13" s="22" t="s">
        <v>1214</v>
      </c>
      <c r="AM13" s="20" t="s">
        <v>736</v>
      </c>
      <c r="AN13" s="21" t="s">
        <v>737</v>
      </c>
      <c r="AO13" s="22" t="s">
        <v>1215</v>
      </c>
      <c r="AP13" s="20" t="s">
        <v>739</v>
      </c>
      <c r="AQ13" s="21" t="s">
        <v>1217</v>
      </c>
      <c r="AR13" s="22" t="s">
        <v>740</v>
      </c>
      <c r="AS13" s="20" t="s">
        <v>95</v>
      </c>
      <c r="AT13" s="21" t="s">
        <v>257</v>
      </c>
      <c r="AU13" s="22" t="s">
        <v>1218</v>
      </c>
      <c r="AV13" s="20" t="s">
        <v>743</v>
      </c>
      <c r="AW13" s="21" t="s">
        <v>744</v>
      </c>
      <c r="AX13" s="22" t="s">
        <v>1219</v>
      </c>
      <c r="AY13" s="20" t="s">
        <v>216</v>
      </c>
      <c r="AZ13" s="21" t="s">
        <v>518</v>
      </c>
      <c r="BA13" s="22" t="s">
        <v>746</v>
      </c>
      <c r="BB13" s="20" t="s">
        <v>748</v>
      </c>
      <c r="BC13" s="21" t="s">
        <v>749</v>
      </c>
      <c r="BD13" s="22" t="s">
        <v>750</v>
      </c>
      <c r="BE13" s="20" t="s">
        <v>752</v>
      </c>
      <c r="BF13" s="21" t="s">
        <v>753</v>
      </c>
      <c r="BG13" s="22" t="s">
        <v>1220</v>
      </c>
      <c r="BH13" s="20" t="s">
        <v>1221</v>
      </c>
      <c r="BI13" s="21" t="s">
        <v>755</v>
      </c>
      <c r="BJ13" s="22" t="s">
        <v>1222</v>
      </c>
      <c r="BK13" s="20" t="s">
        <v>757</v>
      </c>
      <c r="BL13" s="21" t="s">
        <v>758</v>
      </c>
      <c r="BM13" s="22" t="s">
        <v>1223</v>
      </c>
      <c r="BN13" s="20" t="s">
        <v>1225</v>
      </c>
      <c r="BO13" s="21" t="s">
        <v>1226</v>
      </c>
      <c r="BP13" s="22" t="s">
        <v>731</v>
      </c>
      <c r="BQ13" s="20" t="s">
        <v>1228</v>
      </c>
      <c r="BR13" s="21" t="s">
        <v>1229</v>
      </c>
      <c r="BS13" s="22" t="s">
        <v>1230</v>
      </c>
      <c r="BT13" s="20" t="s">
        <v>760</v>
      </c>
      <c r="BU13" s="21" t="s">
        <v>761</v>
      </c>
      <c r="BV13" s="22" t="s">
        <v>1231</v>
      </c>
      <c r="BW13" s="20" t="s">
        <v>763</v>
      </c>
      <c r="BX13" s="21" t="s">
        <v>764</v>
      </c>
      <c r="BY13" s="22" t="s">
        <v>765</v>
      </c>
      <c r="BZ13" s="20" t="s">
        <v>1232</v>
      </c>
      <c r="CA13" s="21" t="s">
        <v>1233</v>
      </c>
      <c r="CB13" s="22" t="s">
        <v>1234</v>
      </c>
      <c r="CC13" s="20" t="s">
        <v>1235</v>
      </c>
      <c r="CD13" s="21" t="s">
        <v>770</v>
      </c>
      <c r="CE13" s="22" t="s">
        <v>771</v>
      </c>
      <c r="CF13" s="20" t="s">
        <v>1236</v>
      </c>
      <c r="CG13" s="21" t="s">
        <v>1237</v>
      </c>
      <c r="CH13" s="22" t="s">
        <v>768</v>
      </c>
      <c r="CI13" s="20" t="s">
        <v>1239</v>
      </c>
      <c r="CJ13" s="21" t="s">
        <v>1240</v>
      </c>
      <c r="CK13" s="22" t="s">
        <v>772</v>
      </c>
      <c r="CL13" s="20" t="s">
        <v>354</v>
      </c>
      <c r="CM13" s="21" t="s">
        <v>523</v>
      </c>
      <c r="CN13" s="22" t="s">
        <v>355</v>
      </c>
      <c r="CO13" s="20" t="s">
        <v>773</v>
      </c>
      <c r="CP13" s="21" t="s">
        <v>1242</v>
      </c>
      <c r="CQ13" s="22" t="s">
        <v>774</v>
      </c>
      <c r="CR13" s="20" t="s">
        <v>775</v>
      </c>
      <c r="CS13" s="21" t="s">
        <v>1244</v>
      </c>
      <c r="CT13" s="22" t="s">
        <v>776</v>
      </c>
      <c r="CU13" s="20" t="s">
        <v>533</v>
      </c>
      <c r="CV13" s="21" t="s">
        <v>534</v>
      </c>
      <c r="CW13" s="22" t="s">
        <v>535</v>
      </c>
      <c r="CX13" s="20" t="s">
        <v>1246</v>
      </c>
      <c r="CY13" s="21" t="s">
        <v>1247</v>
      </c>
      <c r="CZ13" s="22" t="s">
        <v>538</v>
      </c>
      <c r="DA13" s="20" t="s">
        <v>514</v>
      </c>
      <c r="DB13" s="21" t="s">
        <v>515</v>
      </c>
      <c r="DC13" s="22" t="s">
        <v>777</v>
      </c>
      <c r="DD13" s="20" t="s">
        <v>781</v>
      </c>
      <c r="DE13" s="21" t="s">
        <v>782</v>
      </c>
      <c r="DF13" s="22" t="s">
        <v>1249</v>
      </c>
      <c r="DG13" s="20" t="s">
        <v>1251</v>
      </c>
      <c r="DH13" s="21" t="s">
        <v>1252</v>
      </c>
      <c r="DI13" s="22" t="s">
        <v>1253</v>
      </c>
      <c r="DJ13" s="38" t="s">
        <v>360</v>
      </c>
      <c r="DK13" s="21" t="s">
        <v>1255</v>
      </c>
      <c r="DL13" s="37" t="s">
        <v>1256</v>
      </c>
      <c r="DM13" s="38" t="s">
        <v>783</v>
      </c>
      <c r="DN13" s="21" t="s">
        <v>1258</v>
      </c>
      <c r="DO13" s="37" t="s">
        <v>784</v>
      </c>
      <c r="DP13" s="38" t="s">
        <v>785</v>
      </c>
      <c r="DQ13" s="21" t="s">
        <v>1377</v>
      </c>
      <c r="DR13" s="37" t="s">
        <v>1260</v>
      </c>
      <c r="DS13" s="38" t="s">
        <v>1262</v>
      </c>
      <c r="DT13" s="21" t="s">
        <v>1263</v>
      </c>
      <c r="DU13" s="37" t="s">
        <v>1264</v>
      </c>
      <c r="DV13" s="38" t="s">
        <v>1265</v>
      </c>
      <c r="DW13" s="21" t="s">
        <v>1266</v>
      </c>
      <c r="DX13" s="37" t="s">
        <v>1267</v>
      </c>
      <c r="DY13" s="20" t="s">
        <v>1268</v>
      </c>
      <c r="DZ13" s="21" t="s">
        <v>1269</v>
      </c>
      <c r="EA13" s="22" t="s">
        <v>1270</v>
      </c>
      <c r="EB13" s="20" t="s">
        <v>1271</v>
      </c>
      <c r="EC13" s="21" t="s">
        <v>1272</v>
      </c>
      <c r="ED13" s="22" t="s">
        <v>1273</v>
      </c>
      <c r="EE13" s="20" t="s">
        <v>1275</v>
      </c>
      <c r="EF13" s="21" t="s">
        <v>1276</v>
      </c>
      <c r="EG13" s="21" t="s">
        <v>1277</v>
      </c>
      <c r="EH13" s="20" t="s">
        <v>789</v>
      </c>
      <c r="EI13" s="21" t="s">
        <v>790</v>
      </c>
      <c r="EJ13" s="22" t="s">
        <v>1278</v>
      </c>
      <c r="EK13" s="20" t="s">
        <v>1279</v>
      </c>
      <c r="EL13" s="21" t="s">
        <v>1280</v>
      </c>
      <c r="EM13" s="22" t="s">
        <v>1281</v>
      </c>
      <c r="EN13" s="20" t="s">
        <v>792</v>
      </c>
      <c r="EO13" s="21" t="s">
        <v>793</v>
      </c>
      <c r="EP13" s="22" t="s">
        <v>1282</v>
      </c>
      <c r="EQ13" s="20" t="s">
        <v>794</v>
      </c>
      <c r="ER13" s="21" t="s">
        <v>795</v>
      </c>
      <c r="ES13" s="22" t="s">
        <v>1284</v>
      </c>
      <c r="ET13" s="29" t="s">
        <v>797</v>
      </c>
      <c r="EU13" s="30" t="s">
        <v>798</v>
      </c>
      <c r="EV13" s="27" t="s">
        <v>1285</v>
      </c>
      <c r="EW13" s="20" t="s">
        <v>797</v>
      </c>
      <c r="EX13" s="21" t="s">
        <v>798</v>
      </c>
      <c r="EY13" s="22" t="s">
        <v>1287</v>
      </c>
      <c r="EZ13" s="20" t="s">
        <v>198</v>
      </c>
      <c r="FA13" s="21" t="s">
        <v>1289</v>
      </c>
      <c r="FB13" s="22" t="s">
        <v>211</v>
      </c>
      <c r="FC13" s="20" t="s">
        <v>778</v>
      </c>
      <c r="FD13" s="21" t="s">
        <v>779</v>
      </c>
      <c r="FE13" s="22" t="s">
        <v>811</v>
      </c>
      <c r="FF13" s="20" t="s">
        <v>799</v>
      </c>
      <c r="FG13" s="21" t="s">
        <v>1291</v>
      </c>
      <c r="FH13" s="22" t="s">
        <v>1292</v>
      </c>
      <c r="FI13" s="20" t="s">
        <v>16</v>
      </c>
      <c r="FJ13" s="21" t="s">
        <v>17</v>
      </c>
      <c r="FK13" s="22" t="s">
        <v>147</v>
      </c>
      <c r="FL13" s="20" t="s">
        <v>1294</v>
      </c>
      <c r="FM13" s="21" t="s">
        <v>1295</v>
      </c>
      <c r="FN13" s="22" t="s">
        <v>1296</v>
      </c>
      <c r="FO13" s="20" t="s">
        <v>1298</v>
      </c>
      <c r="FP13" s="21" t="s">
        <v>1299</v>
      </c>
      <c r="FQ13" s="22" t="s">
        <v>1301</v>
      </c>
      <c r="FR13" s="20" t="s">
        <v>801</v>
      </c>
      <c r="FS13" s="21" t="s">
        <v>1302</v>
      </c>
      <c r="FT13" s="22" t="s">
        <v>1303</v>
      </c>
      <c r="FU13" s="20" t="s">
        <v>802</v>
      </c>
      <c r="FV13" s="21" t="s">
        <v>803</v>
      </c>
      <c r="FW13" s="22" t="s">
        <v>1305</v>
      </c>
      <c r="FX13" s="20" t="s">
        <v>1307</v>
      </c>
      <c r="FY13" s="21" t="s">
        <v>804</v>
      </c>
      <c r="FZ13" s="22" t="s">
        <v>1308</v>
      </c>
      <c r="GA13" s="38" t="s">
        <v>1310</v>
      </c>
      <c r="GB13" s="21" t="s">
        <v>1311</v>
      </c>
      <c r="GC13" s="37" t="s">
        <v>1312</v>
      </c>
      <c r="GD13" s="20" t="s">
        <v>1313</v>
      </c>
      <c r="GE13" s="21" t="s">
        <v>1314</v>
      </c>
      <c r="GF13" s="22" t="s">
        <v>1315</v>
      </c>
      <c r="GG13" s="38" t="s">
        <v>152</v>
      </c>
      <c r="GH13" s="21" t="s">
        <v>806</v>
      </c>
      <c r="GI13" s="37" t="s">
        <v>807</v>
      </c>
      <c r="GJ13" s="38" t="s">
        <v>1318</v>
      </c>
      <c r="GK13" s="21" t="s">
        <v>525</v>
      </c>
      <c r="GL13" s="37" t="s">
        <v>808</v>
      </c>
      <c r="GM13" s="38" t="s">
        <v>244</v>
      </c>
      <c r="GN13" s="21" t="s">
        <v>252</v>
      </c>
      <c r="GO13" s="37" t="s">
        <v>811</v>
      </c>
      <c r="GP13" s="38" t="s">
        <v>809</v>
      </c>
      <c r="GQ13" s="21" t="s">
        <v>810</v>
      </c>
      <c r="GR13" s="37" t="s">
        <v>1321</v>
      </c>
      <c r="GS13" s="38" t="s">
        <v>1322</v>
      </c>
      <c r="GT13" s="21" t="s">
        <v>813</v>
      </c>
      <c r="GU13" s="37" t="s">
        <v>1323</v>
      </c>
      <c r="GV13" s="38" t="s">
        <v>1324</v>
      </c>
      <c r="GW13" s="21" t="s">
        <v>1325</v>
      </c>
      <c r="GX13" s="37" t="s">
        <v>1326</v>
      </c>
      <c r="GY13" s="38" t="s">
        <v>816</v>
      </c>
      <c r="GZ13" s="21" t="s">
        <v>817</v>
      </c>
      <c r="HA13" s="37" t="s">
        <v>818</v>
      </c>
      <c r="HB13" s="20" t="s">
        <v>577</v>
      </c>
      <c r="HC13" s="21" t="s">
        <v>1328</v>
      </c>
      <c r="HD13" s="22" t="s">
        <v>819</v>
      </c>
      <c r="HE13" s="20" t="s">
        <v>95</v>
      </c>
      <c r="HF13" s="21" t="s">
        <v>257</v>
      </c>
      <c r="HG13" s="22" t="s">
        <v>256</v>
      </c>
      <c r="HH13" s="20" t="s">
        <v>41</v>
      </c>
      <c r="HI13" s="21" t="s">
        <v>42</v>
      </c>
      <c r="HJ13" s="22" t="s">
        <v>103</v>
      </c>
      <c r="HK13" s="20" t="s">
        <v>1331</v>
      </c>
      <c r="HL13" s="21" t="s">
        <v>820</v>
      </c>
      <c r="HM13" s="22" t="s">
        <v>1332</v>
      </c>
      <c r="HN13" s="20" t="s">
        <v>1334</v>
      </c>
      <c r="HO13" s="21" t="s">
        <v>1335</v>
      </c>
      <c r="HP13" s="22" t="s">
        <v>1336</v>
      </c>
      <c r="HQ13" s="20" t="s">
        <v>825</v>
      </c>
      <c r="HR13" s="21" t="s">
        <v>826</v>
      </c>
      <c r="HS13" s="22" t="s">
        <v>1337</v>
      </c>
      <c r="HT13" s="20" t="s">
        <v>1380</v>
      </c>
      <c r="HU13" s="21" t="s">
        <v>823</v>
      </c>
      <c r="HV13" s="22" t="s">
        <v>1338</v>
      </c>
      <c r="HW13" s="29" t="s">
        <v>1339</v>
      </c>
      <c r="HX13" s="30" t="s">
        <v>1340</v>
      </c>
      <c r="HY13" s="27" t="s">
        <v>1341</v>
      </c>
      <c r="HZ13" s="20" t="s">
        <v>1343</v>
      </c>
      <c r="IA13" s="21" t="s">
        <v>1344</v>
      </c>
      <c r="IB13" s="22" t="s">
        <v>1345</v>
      </c>
      <c r="IC13" s="20" t="s">
        <v>1347</v>
      </c>
      <c r="ID13" s="21" t="s">
        <v>1348</v>
      </c>
      <c r="IE13" s="22" t="s">
        <v>1349</v>
      </c>
      <c r="IF13" s="20" t="s">
        <v>828</v>
      </c>
      <c r="IG13" s="21" t="s">
        <v>829</v>
      </c>
      <c r="IH13" s="22" t="s">
        <v>1350</v>
      </c>
      <c r="II13" s="20" t="s">
        <v>148</v>
      </c>
      <c r="IJ13" s="21" t="s">
        <v>235</v>
      </c>
      <c r="IK13" s="22" t="s">
        <v>209</v>
      </c>
      <c r="IL13" s="20" t="s">
        <v>1353</v>
      </c>
      <c r="IM13" s="21" t="s">
        <v>1354</v>
      </c>
      <c r="IN13" s="22" t="s">
        <v>1355</v>
      </c>
      <c r="IO13" s="20" t="s">
        <v>1357</v>
      </c>
      <c r="IP13" s="21" t="s">
        <v>1358</v>
      </c>
      <c r="IQ13" s="22" t="s">
        <v>1359</v>
      </c>
      <c r="IR13" s="20" t="s">
        <v>1361</v>
      </c>
      <c r="IS13" s="21" t="s">
        <v>1362</v>
      </c>
      <c r="IT13" s="22" t="s">
        <v>1363</v>
      </c>
    </row>
    <row r="14" spans="1:254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23"/>
      <c r="AD14" s="23"/>
      <c r="AE14" s="23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34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33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33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33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33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33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33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33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33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33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33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33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33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33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33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33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33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33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33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33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33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33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33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33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33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2" t="s">
        <v>278</v>
      </c>
      <c r="B39" s="133"/>
      <c r="C39" s="3">
        <f t="shared" ref="C39" si="0">SUM(A39:B39)</f>
        <v>0</v>
      </c>
      <c r="D39" s="3">
        <f t="shared" ref="D39:W39" si="1">SUM(D14:D38)</f>
        <v>0</v>
      </c>
      <c r="E39" s="3">
        <f t="shared" si="1"/>
        <v>0</v>
      </c>
      <c r="F39" s="3">
        <f t="shared" si="1"/>
        <v>0</v>
      </c>
      <c r="G39" s="3">
        <f t="shared" si="1"/>
        <v>0</v>
      </c>
      <c r="H39" s="3">
        <f t="shared" ref="H39" si="2">SUM(A39:G39)</f>
        <v>0</v>
      </c>
      <c r="I39" s="3">
        <f t="shared" si="1"/>
        <v>0</v>
      </c>
      <c r="J39" s="3">
        <f t="shared" si="1"/>
        <v>0</v>
      </c>
      <c r="K39" s="3">
        <f t="shared" si="1"/>
        <v>0</v>
      </c>
      <c r="L39" s="3">
        <f t="shared" si="1"/>
        <v>0</v>
      </c>
      <c r="M39" s="3">
        <f t="shared" si="1"/>
        <v>0</v>
      </c>
      <c r="N39" s="3">
        <f t="shared" si="1"/>
        <v>0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ref="X39:BJ39" si="3">SUM(X14:X38)</f>
        <v>0</v>
      </c>
      <c r="Y39" s="3">
        <f t="shared" si="3"/>
        <v>0</v>
      </c>
      <c r="Z39" s="3">
        <f t="shared" si="3"/>
        <v>0</v>
      </c>
      <c r="AA39" s="3">
        <f t="shared" si="3"/>
        <v>0</v>
      </c>
      <c r="AB39" s="3">
        <f t="shared" si="3"/>
        <v>0</v>
      </c>
      <c r="AC39" s="3">
        <f t="shared" si="3"/>
        <v>0</v>
      </c>
      <c r="AD39" s="3">
        <f t="shared" si="3"/>
        <v>0</v>
      </c>
      <c r="AE39" s="3">
        <f t="shared" si="3"/>
        <v>0</v>
      </c>
      <c r="AF39" s="3">
        <f t="shared" si="3"/>
        <v>0</v>
      </c>
      <c r="AG39" s="3">
        <f t="shared" si="3"/>
        <v>0</v>
      </c>
      <c r="AH39" s="3">
        <f t="shared" si="3"/>
        <v>0</v>
      </c>
      <c r="AI39" s="3">
        <f t="shared" si="3"/>
        <v>0</v>
      </c>
      <c r="AJ39" s="3">
        <f t="shared" si="3"/>
        <v>0</v>
      </c>
      <c r="AK39" s="3">
        <f t="shared" si="3"/>
        <v>0</v>
      </c>
      <c r="AL39" s="3">
        <f t="shared" si="3"/>
        <v>0</v>
      </c>
      <c r="AM39" s="3">
        <f t="shared" si="3"/>
        <v>0</v>
      </c>
      <c r="AN39" s="3">
        <f t="shared" si="3"/>
        <v>0</v>
      </c>
      <c r="AO39" s="3">
        <f t="shared" si="3"/>
        <v>0</v>
      </c>
      <c r="AP39" s="3">
        <f t="shared" si="3"/>
        <v>0</v>
      </c>
      <c r="AQ39" s="3">
        <f t="shared" si="3"/>
        <v>0</v>
      </c>
      <c r="AR39" s="3">
        <f t="shared" si="3"/>
        <v>0</v>
      </c>
      <c r="AS39" s="3">
        <f t="shared" si="3"/>
        <v>0</v>
      </c>
      <c r="AT39" s="3">
        <f t="shared" si="3"/>
        <v>0</v>
      </c>
      <c r="AU39" s="3">
        <f t="shared" si="3"/>
        <v>0</v>
      </c>
      <c r="AV39" s="3">
        <f t="shared" si="3"/>
        <v>0</v>
      </c>
      <c r="AW39" s="3">
        <f t="shared" si="3"/>
        <v>0</v>
      </c>
      <c r="AX39" s="3">
        <f t="shared" si="3"/>
        <v>0</v>
      </c>
      <c r="AY39" s="3">
        <f t="shared" si="3"/>
        <v>0</v>
      </c>
      <c r="AZ39" s="3">
        <f t="shared" si="3"/>
        <v>0</v>
      </c>
      <c r="BA39" s="3">
        <f t="shared" si="3"/>
        <v>0</v>
      </c>
      <c r="BB39" s="3">
        <f t="shared" si="3"/>
        <v>0</v>
      </c>
      <c r="BC39" s="3">
        <f t="shared" si="3"/>
        <v>0</v>
      </c>
      <c r="BD39" s="3">
        <f t="shared" si="3"/>
        <v>0</v>
      </c>
      <c r="BE39" s="3">
        <f t="shared" si="3"/>
        <v>0</v>
      </c>
      <c r="BF39" s="3">
        <f t="shared" si="3"/>
        <v>0</v>
      </c>
      <c r="BG39" s="3">
        <f t="shared" si="3"/>
        <v>0</v>
      </c>
      <c r="BH39" s="3">
        <f t="shared" si="3"/>
        <v>0</v>
      </c>
      <c r="BI39" s="3">
        <f t="shared" si="3"/>
        <v>0</v>
      </c>
      <c r="BJ39" s="3">
        <f t="shared" si="3"/>
        <v>0</v>
      </c>
      <c r="BK39" s="3">
        <f t="shared" ref="BK39:DC39" si="4">SUM(BK14:BK38)</f>
        <v>0</v>
      </c>
      <c r="BL39" s="3">
        <f t="shared" si="4"/>
        <v>0</v>
      </c>
      <c r="BM39" s="3">
        <f t="shared" si="4"/>
        <v>0</v>
      </c>
      <c r="BN39" s="3">
        <f t="shared" si="4"/>
        <v>0</v>
      </c>
      <c r="BO39" s="3">
        <f t="shared" si="4"/>
        <v>0</v>
      </c>
      <c r="BP39" s="3">
        <f t="shared" si="4"/>
        <v>0</v>
      </c>
      <c r="BQ39" s="3">
        <f t="shared" si="4"/>
        <v>0</v>
      </c>
      <c r="BR39" s="3">
        <f t="shared" si="4"/>
        <v>0</v>
      </c>
      <c r="BS39" s="3">
        <f t="shared" si="4"/>
        <v>0</v>
      </c>
      <c r="BT39" s="3">
        <f t="shared" si="4"/>
        <v>0</v>
      </c>
      <c r="BU39" s="3">
        <f t="shared" si="4"/>
        <v>0</v>
      </c>
      <c r="BV39" s="3">
        <f t="shared" si="4"/>
        <v>0</v>
      </c>
      <c r="BW39" s="3">
        <f t="shared" si="4"/>
        <v>0</v>
      </c>
      <c r="BX39" s="3">
        <f t="shared" si="4"/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ref="DD39:DR39" si="5">SUM(DD14:DD38)</f>
        <v>0</v>
      </c>
      <c r="DE39" s="3">
        <f t="shared" si="5"/>
        <v>0</v>
      </c>
      <c r="DF39" s="3">
        <f t="shared" si="5"/>
        <v>0</v>
      </c>
      <c r="DG39" s="3">
        <f t="shared" si="5"/>
        <v>0</v>
      </c>
      <c r="DH39" s="3">
        <f t="shared" si="5"/>
        <v>0</v>
      </c>
      <c r="DI39" s="3">
        <f t="shared" si="5"/>
        <v>0</v>
      </c>
      <c r="DJ39" s="3">
        <f t="shared" si="5"/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ref="DS39:FF39" si="6">SUM(DS14:DS38)</f>
        <v>0</v>
      </c>
      <c r="DT39" s="3">
        <f t="shared" si="6"/>
        <v>0</v>
      </c>
      <c r="DU39" s="3">
        <f t="shared" si="6"/>
        <v>0</v>
      </c>
      <c r="DV39" s="3">
        <f t="shared" si="6"/>
        <v>0</v>
      </c>
      <c r="DW39" s="3">
        <f t="shared" si="6"/>
        <v>0</v>
      </c>
      <c r="DX39" s="3">
        <f t="shared" si="6"/>
        <v>0</v>
      </c>
      <c r="DY39" s="3">
        <f t="shared" si="6"/>
        <v>0</v>
      </c>
      <c r="DZ39" s="3">
        <f t="shared" si="6"/>
        <v>0</v>
      </c>
      <c r="EA39" s="3">
        <f t="shared" si="6"/>
        <v>0</v>
      </c>
      <c r="EB39" s="3">
        <f t="shared" si="6"/>
        <v>0</v>
      </c>
      <c r="EC39" s="3">
        <f t="shared" si="6"/>
        <v>0</v>
      </c>
      <c r="ED39" s="3">
        <f t="shared" si="6"/>
        <v>0</v>
      </c>
      <c r="EE39" s="3">
        <f t="shared" si="6"/>
        <v>0</v>
      </c>
      <c r="EF39" s="3">
        <f t="shared" si="6"/>
        <v>0</v>
      </c>
      <c r="EG39" s="3">
        <f t="shared" si="6"/>
        <v>0</v>
      </c>
      <c r="EH39" s="3">
        <f t="shared" si="6"/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>
        <f t="shared" si="6"/>
        <v>0</v>
      </c>
      <c r="FG39" s="3">
        <f t="shared" ref="FG39:HR39" si="7">SUM(FG14:FG38)</f>
        <v>0</v>
      </c>
      <c r="FH39" s="3">
        <f t="shared" si="7"/>
        <v>0</v>
      </c>
      <c r="FI39" s="3">
        <f t="shared" si="7"/>
        <v>0</v>
      </c>
      <c r="FJ39" s="3">
        <f t="shared" si="7"/>
        <v>0</v>
      </c>
      <c r="FK39" s="3">
        <f t="shared" si="7"/>
        <v>0</v>
      </c>
      <c r="FL39" s="3">
        <f t="shared" si="7"/>
        <v>0</v>
      </c>
      <c r="FM39" s="3">
        <f t="shared" si="7"/>
        <v>0</v>
      </c>
      <c r="FN39" s="3">
        <f t="shared" si="7"/>
        <v>0</v>
      </c>
      <c r="FO39" s="3">
        <f t="shared" si="7"/>
        <v>0</v>
      </c>
      <c r="FP39" s="3">
        <f t="shared" si="7"/>
        <v>0</v>
      </c>
      <c r="FQ39" s="3">
        <f t="shared" si="7"/>
        <v>0</v>
      </c>
      <c r="FR39" s="3">
        <f t="shared" si="7"/>
        <v>0</v>
      </c>
      <c r="FS39" s="3">
        <f t="shared" si="7"/>
        <v>0</v>
      </c>
      <c r="FT39" s="3">
        <f t="shared" si="7"/>
        <v>0</v>
      </c>
      <c r="FU39" s="3">
        <f t="shared" si="7"/>
        <v>0</v>
      </c>
      <c r="FV39" s="3">
        <f t="shared" si="7"/>
        <v>0</v>
      </c>
      <c r="FW39" s="3">
        <f t="shared" si="7"/>
        <v>0</v>
      </c>
      <c r="FX39" s="3">
        <f t="shared" si="7"/>
        <v>0</v>
      </c>
      <c r="FY39" s="3">
        <f t="shared" si="7"/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si="7"/>
        <v>0</v>
      </c>
      <c r="HQ39" s="3">
        <f t="shared" si="7"/>
        <v>0</v>
      </c>
      <c r="HR39" s="3">
        <f t="shared" si="7"/>
        <v>0</v>
      </c>
      <c r="HS39" s="3">
        <f t="shared" ref="HS39:HY39" si="8">SUM(HS14:HS38)</f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ref="HZ39:IT39" si="9">SUM(HZ14:HZ38)</f>
        <v>0</v>
      </c>
      <c r="IA39" s="3">
        <f t="shared" si="9"/>
        <v>0</v>
      </c>
      <c r="IB39" s="3">
        <f t="shared" si="9"/>
        <v>0</v>
      </c>
      <c r="IC39" s="3">
        <f t="shared" si="9"/>
        <v>0</v>
      </c>
      <c r="ID39" s="3">
        <f t="shared" si="9"/>
        <v>0</v>
      </c>
      <c r="IE39" s="3">
        <f t="shared" si="9"/>
        <v>0</v>
      </c>
      <c r="IF39" s="3">
        <f t="shared" si="9"/>
        <v>0</v>
      </c>
      <c r="IG39" s="3">
        <f t="shared" si="9"/>
        <v>0</v>
      </c>
      <c r="IH39" s="3">
        <f t="shared" si="9"/>
        <v>0</v>
      </c>
      <c r="II39" s="3">
        <f t="shared" si="9"/>
        <v>0</v>
      </c>
      <c r="IJ39" s="3">
        <f t="shared" si="9"/>
        <v>0</v>
      </c>
      <c r="IK39" s="3">
        <f t="shared" si="9"/>
        <v>0</v>
      </c>
      <c r="IL39" s="3">
        <f t="shared" si="9"/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si="9"/>
        <v>0</v>
      </c>
      <c r="IS39" s="3">
        <f t="shared" si="9"/>
        <v>0</v>
      </c>
      <c r="IT39" s="3">
        <f t="shared" si="9"/>
        <v>0</v>
      </c>
    </row>
    <row r="40" spans="1:254" ht="44.45" customHeight="1" x14ac:dyDescent="0.25">
      <c r="A40" s="134" t="s">
        <v>867</v>
      </c>
      <c r="B40" s="135"/>
      <c r="C40" s="11">
        <f>C39/25%</f>
        <v>0</v>
      </c>
      <c r="D40" s="11">
        <f t="shared" ref="D40:W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ref="X40:BJ40" si="11">X39/25%</f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ref="BK40:DC40" si="12">BK39/25%</f>
        <v>0</v>
      </c>
      <c r="BL40" s="11">
        <f t="shared" si="12"/>
        <v>0</v>
      </c>
      <c r="BM40" s="11">
        <f t="shared" si="12"/>
        <v>0</v>
      </c>
      <c r="BN40" s="11">
        <f t="shared" si="12"/>
        <v>0</v>
      </c>
      <c r="BO40" s="11">
        <f t="shared" si="12"/>
        <v>0</v>
      </c>
      <c r="BP40" s="11">
        <f t="shared" si="12"/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ref="DD40:DR40" si="13">DD39/25%</f>
        <v>0</v>
      </c>
      <c r="DE40" s="11">
        <f t="shared" si="13"/>
        <v>0</v>
      </c>
      <c r="DF40" s="11">
        <f t="shared" si="13"/>
        <v>0</v>
      </c>
      <c r="DG40" s="11">
        <f t="shared" si="13"/>
        <v>0</v>
      </c>
      <c r="DH40" s="11">
        <f t="shared" si="13"/>
        <v>0</v>
      </c>
      <c r="DI40" s="11">
        <f t="shared" si="13"/>
        <v>0</v>
      </c>
      <c r="DJ40" s="11">
        <f t="shared" si="13"/>
        <v>0</v>
      </c>
      <c r="DK40" s="11">
        <f t="shared" si="13"/>
        <v>0</v>
      </c>
      <c r="DL40" s="11">
        <f t="shared" si="13"/>
        <v>0</v>
      </c>
      <c r="DM40" s="11">
        <f t="shared" si="13"/>
        <v>0</v>
      </c>
      <c r="DN40" s="11">
        <f t="shared" si="13"/>
        <v>0</v>
      </c>
      <c r="DO40" s="11">
        <f t="shared" si="13"/>
        <v>0</v>
      </c>
      <c r="DP40" s="11">
        <f t="shared" si="13"/>
        <v>0</v>
      </c>
      <c r="DQ40" s="11">
        <f t="shared" si="13"/>
        <v>0</v>
      </c>
      <c r="DR40" s="11">
        <f t="shared" si="13"/>
        <v>0</v>
      </c>
      <c r="DS40" s="11">
        <f t="shared" ref="DS40:FF40" si="14">DS39/25%</f>
        <v>0</v>
      </c>
      <c r="DT40" s="11">
        <f t="shared" si="14"/>
        <v>0</v>
      </c>
      <c r="DU40" s="11">
        <f t="shared" si="14"/>
        <v>0</v>
      </c>
      <c r="DV40" s="11">
        <f t="shared" si="14"/>
        <v>0</v>
      </c>
      <c r="DW40" s="11">
        <f t="shared" si="14"/>
        <v>0</v>
      </c>
      <c r="DX40" s="11">
        <f t="shared" si="14"/>
        <v>0</v>
      </c>
      <c r="DY40" s="11">
        <f t="shared" si="14"/>
        <v>0</v>
      </c>
      <c r="DZ40" s="11">
        <f t="shared" si="14"/>
        <v>0</v>
      </c>
      <c r="EA40" s="11">
        <f t="shared" si="14"/>
        <v>0</v>
      </c>
      <c r="EB40" s="11">
        <f t="shared" si="14"/>
        <v>0</v>
      </c>
      <c r="EC40" s="11">
        <f t="shared" si="14"/>
        <v>0</v>
      </c>
      <c r="ED40" s="11">
        <f t="shared" si="14"/>
        <v>0</v>
      </c>
      <c r="EE40" s="11">
        <f t="shared" si="14"/>
        <v>0</v>
      </c>
      <c r="EF40" s="11">
        <f t="shared" si="14"/>
        <v>0</v>
      </c>
      <c r="EG40" s="11">
        <f t="shared" si="14"/>
        <v>0</v>
      </c>
      <c r="EH40" s="11">
        <f t="shared" si="14"/>
        <v>0</v>
      </c>
      <c r="EI40" s="11">
        <f t="shared" si="14"/>
        <v>0</v>
      </c>
      <c r="EJ40" s="11">
        <f t="shared" si="14"/>
        <v>0</v>
      </c>
      <c r="EK40" s="11">
        <f t="shared" si="14"/>
        <v>0</v>
      </c>
      <c r="EL40" s="11">
        <f t="shared" si="14"/>
        <v>0</v>
      </c>
      <c r="EM40" s="11">
        <f t="shared" si="14"/>
        <v>0</v>
      </c>
      <c r="EN40" s="11">
        <f t="shared" si="14"/>
        <v>0</v>
      </c>
      <c r="EO40" s="11">
        <f t="shared" si="14"/>
        <v>0</v>
      </c>
      <c r="EP40" s="11">
        <f t="shared" si="14"/>
        <v>0</v>
      </c>
      <c r="EQ40" s="11">
        <f t="shared" si="14"/>
        <v>0</v>
      </c>
      <c r="ER40" s="11">
        <f t="shared" si="14"/>
        <v>0</v>
      </c>
      <c r="ES40" s="11">
        <f t="shared" si="14"/>
        <v>0</v>
      </c>
      <c r="ET40" s="11">
        <f t="shared" si="14"/>
        <v>0</v>
      </c>
      <c r="EU40" s="11">
        <f t="shared" si="14"/>
        <v>0</v>
      </c>
      <c r="EV40" s="11">
        <f t="shared" si="14"/>
        <v>0</v>
      </c>
      <c r="EW40" s="11">
        <f t="shared" si="14"/>
        <v>0</v>
      </c>
      <c r="EX40" s="11">
        <f t="shared" si="14"/>
        <v>0</v>
      </c>
      <c r="EY40" s="11">
        <f t="shared" si="14"/>
        <v>0</v>
      </c>
      <c r="EZ40" s="11">
        <f t="shared" si="14"/>
        <v>0</v>
      </c>
      <c r="FA40" s="11">
        <f t="shared" si="14"/>
        <v>0</v>
      </c>
      <c r="FB40" s="11">
        <f t="shared" si="14"/>
        <v>0</v>
      </c>
      <c r="FC40" s="11">
        <f t="shared" si="14"/>
        <v>0</v>
      </c>
      <c r="FD40" s="11">
        <f t="shared" si="14"/>
        <v>0</v>
      </c>
      <c r="FE40" s="11">
        <f t="shared" si="14"/>
        <v>0</v>
      </c>
      <c r="FF40" s="11">
        <f t="shared" si="14"/>
        <v>0</v>
      </c>
      <c r="FG40" s="11">
        <f t="shared" ref="FG40:HR40" si="15">FG39/25%</f>
        <v>0</v>
      </c>
      <c r="FH40" s="11">
        <f t="shared" si="15"/>
        <v>0</v>
      </c>
      <c r="FI40" s="11">
        <f t="shared" si="15"/>
        <v>0</v>
      </c>
      <c r="FJ40" s="11">
        <f t="shared" si="15"/>
        <v>0</v>
      </c>
      <c r="FK40" s="11">
        <f t="shared" si="15"/>
        <v>0</v>
      </c>
      <c r="FL40" s="11">
        <f t="shared" si="15"/>
        <v>0</v>
      </c>
      <c r="FM40" s="11">
        <f t="shared" si="15"/>
        <v>0</v>
      </c>
      <c r="FN40" s="11">
        <f t="shared" si="15"/>
        <v>0</v>
      </c>
      <c r="FO40" s="11">
        <f t="shared" si="15"/>
        <v>0</v>
      </c>
      <c r="FP40" s="11">
        <f t="shared" si="15"/>
        <v>0</v>
      </c>
      <c r="FQ40" s="11">
        <f t="shared" si="15"/>
        <v>0</v>
      </c>
      <c r="FR40" s="11">
        <f t="shared" si="15"/>
        <v>0</v>
      </c>
      <c r="FS40" s="11">
        <f t="shared" si="15"/>
        <v>0</v>
      </c>
      <c r="FT40" s="11">
        <f t="shared" si="15"/>
        <v>0</v>
      </c>
      <c r="FU40" s="11">
        <f t="shared" si="15"/>
        <v>0</v>
      </c>
      <c r="FV40" s="11">
        <f t="shared" si="15"/>
        <v>0</v>
      </c>
      <c r="FW40" s="11">
        <f t="shared" si="15"/>
        <v>0</v>
      </c>
      <c r="FX40" s="11">
        <f t="shared" si="15"/>
        <v>0</v>
      </c>
      <c r="FY40" s="11">
        <f t="shared" si="15"/>
        <v>0</v>
      </c>
      <c r="FZ40" s="11">
        <f t="shared" si="15"/>
        <v>0</v>
      </c>
      <c r="GA40" s="11">
        <f t="shared" si="15"/>
        <v>0</v>
      </c>
      <c r="GB40" s="11">
        <f t="shared" si="15"/>
        <v>0</v>
      </c>
      <c r="GC40" s="11">
        <f t="shared" si="15"/>
        <v>0</v>
      </c>
      <c r="GD40" s="11">
        <f t="shared" si="15"/>
        <v>0</v>
      </c>
      <c r="GE40" s="11">
        <f t="shared" si="15"/>
        <v>0</v>
      </c>
      <c r="GF40" s="11">
        <f t="shared" si="15"/>
        <v>0</v>
      </c>
      <c r="GG40" s="11">
        <f t="shared" si="15"/>
        <v>0</v>
      </c>
      <c r="GH40" s="11">
        <f t="shared" si="15"/>
        <v>0</v>
      </c>
      <c r="GI40" s="11">
        <f t="shared" si="15"/>
        <v>0</v>
      </c>
      <c r="GJ40" s="11">
        <f t="shared" si="15"/>
        <v>0</v>
      </c>
      <c r="GK40" s="11">
        <f t="shared" si="15"/>
        <v>0</v>
      </c>
      <c r="GL40" s="11">
        <f t="shared" si="15"/>
        <v>0</v>
      </c>
      <c r="GM40" s="11">
        <f t="shared" si="15"/>
        <v>0</v>
      </c>
      <c r="GN40" s="11">
        <f t="shared" si="15"/>
        <v>0</v>
      </c>
      <c r="GO40" s="11">
        <f t="shared" si="15"/>
        <v>0</v>
      </c>
      <c r="GP40" s="11">
        <f t="shared" si="15"/>
        <v>0</v>
      </c>
      <c r="GQ40" s="11">
        <f t="shared" si="15"/>
        <v>0</v>
      </c>
      <c r="GR40" s="11">
        <f t="shared" si="15"/>
        <v>0</v>
      </c>
      <c r="GS40" s="11">
        <f t="shared" si="15"/>
        <v>0</v>
      </c>
      <c r="GT40" s="11">
        <f t="shared" si="15"/>
        <v>0</v>
      </c>
      <c r="GU40" s="11">
        <f t="shared" si="15"/>
        <v>0</v>
      </c>
      <c r="GV40" s="11">
        <f t="shared" si="15"/>
        <v>0</v>
      </c>
      <c r="GW40" s="11">
        <f t="shared" si="15"/>
        <v>0</v>
      </c>
      <c r="GX40" s="11">
        <f t="shared" si="15"/>
        <v>0</v>
      </c>
      <c r="GY40" s="11">
        <f t="shared" si="15"/>
        <v>0</v>
      </c>
      <c r="GZ40" s="11">
        <f t="shared" si="15"/>
        <v>0</v>
      </c>
      <c r="HA40" s="11">
        <f t="shared" si="15"/>
        <v>0</v>
      </c>
      <c r="HB40" s="11">
        <f t="shared" si="15"/>
        <v>0</v>
      </c>
      <c r="HC40" s="11">
        <f t="shared" si="15"/>
        <v>0</v>
      </c>
      <c r="HD40" s="11">
        <f t="shared" si="15"/>
        <v>0</v>
      </c>
      <c r="HE40" s="11">
        <f t="shared" si="15"/>
        <v>0</v>
      </c>
      <c r="HF40" s="11">
        <f t="shared" si="15"/>
        <v>0</v>
      </c>
      <c r="HG40" s="11">
        <f t="shared" si="15"/>
        <v>0</v>
      </c>
      <c r="HH40" s="11">
        <f t="shared" si="15"/>
        <v>0</v>
      </c>
      <c r="HI40" s="11">
        <f t="shared" si="15"/>
        <v>0</v>
      </c>
      <c r="HJ40" s="11">
        <f t="shared" si="15"/>
        <v>0</v>
      </c>
      <c r="HK40" s="11">
        <f t="shared" si="15"/>
        <v>0</v>
      </c>
      <c r="HL40" s="11">
        <f t="shared" si="15"/>
        <v>0</v>
      </c>
      <c r="HM40" s="11">
        <f t="shared" si="15"/>
        <v>0</v>
      </c>
      <c r="HN40" s="11">
        <f t="shared" si="15"/>
        <v>0</v>
      </c>
      <c r="HO40" s="11">
        <f t="shared" si="15"/>
        <v>0</v>
      </c>
      <c r="HP40" s="11">
        <f t="shared" si="15"/>
        <v>0</v>
      </c>
      <c r="HQ40" s="11">
        <f t="shared" si="15"/>
        <v>0</v>
      </c>
      <c r="HR40" s="11">
        <f t="shared" si="15"/>
        <v>0</v>
      </c>
      <c r="HS40" s="11">
        <f t="shared" ref="HS40:HY40" si="16">HS39/25%</f>
        <v>0</v>
      </c>
      <c r="HT40" s="11">
        <f t="shared" si="16"/>
        <v>0</v>
      </c>
      <c r="HU40" s="11">
        <f t="shared" si="16"/>
        <v>0</v>
      </c>
      <c r="HV40" s="11">
        <f t="shared" si="16"/>
        <v>0</v>
      </c>
      <c r="HW40" s="11">
        <f t="shared" si="16"/>
        <v>0</v>
      </c>
      <c r="HX40" s="11">
        <f t="shared" si="16"/>
        <v>0</v>
      </c>
      <c r="HY40" s="11">
        <f t="shared" si="16"/>
        <v>0</v>
      </c>
      <c r="HZ40" s="11">
        <f t="shared" ref="HZ40:IT40" si="17">HZ39/25%</f>
        <v>0</v>
      </c>
      <c r="IA40" s="11">
        <f t="shared" si="17"/>
        <v>0</v>
      </c>
      <c r="IB40" s="11">
        <f t="shared" si="17"/>
        <v>0</v>
      </c>
      <c r="IC40" s="11">
        <f t="shared" si="17"/>
        <v>0</v>
      </c>
      <c r="ID40" s="11">
        <f t="shared" si="17"/>
        <v>0</v>
      </c>
      <c r="IE40" s="11">
        <f t="shared" si="17"/>
        <v>0</v>
      </c>
      <c r="IF40" s="11">
        <f t="shared" si="17"/>
        <v>0</v>
      </c>
      <c r="IG40" s="11">
        <f t="shared" si="17"/>
        <v>0</v>
      </c>
      <c r="IH40" s="11">
        <f t="shared" si="17"/>
        <v>0</v>
      </c>
      <c r="II40" s="11">
        <f t="shared" si="17"/>
        <v>0</v>
      </c>
      <c r="IJ40" s="11">
        <f t="shared" si="17"/>
        <v>0</v>
      </c>
      <c r="IK40" s="11">
        <f t="shared" si="17"/>
        <v>0</v>
      </c>
      <c r="IL40" s="11">
        <f t="shared" si="17"/>
        <v>0</v>
      </c>
      <c r="IM40" s="11">
        <f t="shared" si="17"/>
        <v>0</v>
      </c>
      <c r="IN40" s="11">
        <f t="shared" si="17"/>
        <v>0</v>
      </c>
      <c r="IO40" s="11">
        <f t="shared" si="17"/>
        <v>0</v>
      </c>
      <c r="IP40" s="11">
        <f t="shared" si="17"/>
        <v>0</v>
      </c>
      <c r="IQ40" s="11">
        <f t="shared" si="17"/>
        <v>0</v>
      </c>
      <c r="IR40" s="11">
        <f t="shared" si="17"/>
        <v>0</v>
      </c>
      <c r="IS40" s="11">
        <f t="shared" si="17"/>
        <v>0</v>
      </c>
      <c r="IT40" s="11">
        <f t="shared" si="17"/>
        <v>0</v>
      </c>
    </row>
    <row r="42" spans="1:254" x14ac:dyDescent="0.25">
      <c r="B42" t="s">
        <v>836</v>
      </c>
    </row>
    <row r="43" spans="1:254" x14ac:dyDescent="0.25">
      <c r="B43" t="s">
        <v>837</v>
      </c>
      <c r="C43" t="s">
        <v>831</v>
      </c>
    </row>
    <row r="44" spans="1:254" x14ac:dyDescent="0.25">
      <c r="B44" t="s">
        <v>838</v>
      </c>
      <c r="C44" t="s">
        <v>831</v>
      </c>
    </row>
    <row r="45" spans="1:254" x14ac:dyDescent="0.25">
      <c r="B45" t="s">
        <v>839</v>
      </c>
      <c r="C45" t="s">
        <v>831</v>
      </c>
    </row>
    <row r="47" spans="1:254" x14ac:dyDescent="0.25">
      <c r="B47" t="s">
        <v>837</v>
      </c>
      <c r="C47" t="s">
        <v>832</v>
      </c>
    </row>
    <row r="48" spans="1:254" x14ac:dyDescent="0.25">
      <c r="B48" t="s">
        <v>838</v>
      </c>
      <c r="C48" t="s">
        <v>832</v>
      </c>
    </row>
    <row r="49" spans="2:3" x14ac:dyDescent="0.25">
      <c r="B49" t="s">
        <v>839</v>
      </c>
      <c r="C49" t="s">
        <v>832</v>
      </c>
    </row>
    <row r="51" spans="2:3" x14ac:dyDescent="0.25">
      <c r="B51" t="s">
        <v>837</v>
      </c>
      <c r="C51" t="s">
        <v>833</v>
      </c>
    </row>
    <row r="52" spans="2:3" x14ac:dyDescent="0.25">
      <c r="B52" t="s">
        <v>838</v>
      </c>
      <c r="C52" t="s">
        <v>833</v>
      </c>
    </row>
    <row r="53" spans="2:3" x14ac:dyDescent="0.25">
      <c r="B53" t="s">
        <v>839</v>
      </c>
      <c r="C53" t="s">
        <v>833</v>
      </c>
    </row>
    <row r="55" spans="2:3" x14ac:dyDescent="0.25">
      <c r="B55" t="s">
        <v>837</v>
      </c>
      <c r="C55" t="s">
        <v>834</v>
      </c>
    </row>
    <row r="56" spans="2:3" x14ac:dyDescent="0.25">
      <c r="B56" t="s">
        <v>838</v>
      </c>
      <c r="C56" t="s">
        <v>834</v>
      </c>
    </row>
    <row r="57" spans="2:3" x14ac:dyDescent="0.25">
      <c r="B57" t="s">
        <v>839</v>
      </c>
      <c r="C57" t="s">
        <v>834</v>
      </c>
    </row>
    <row r="59" spans="2:3" x14ac:dyDescent="0.25">
      <c r="B59" t="s">
        <v>837</v>
      </c>
      <c r="C59" t="s">
        <v>835</v>
      </c>
    </row>
    <row r="60" spans="2:3" x14ac:dyDescent="0.25">
      <c r="B60" t="s">
        <v>838</v>
      </c>
      <c r="C60" t="s">
        <v>835</v>
      </c>
    </row>
    <row r="61" spans="2:3" x14ac:dyDescent="0.25">
      <c r="B61" t="s">
        <v>839</v>
      </c>
      <c r="C61" t="s">
        <v>835</v>
      </c>
    </row>
  </sheetData>
  <mergeCells count="192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X4:BS4"/>
    <mergeCell ref="BT4:DC4"/>
    <mergeCell ref="C5:W10"/>
    <mergeCell ref="BE11:BG11"/>
    <mergeCell ref="BH11:BJ11"/>
    <mergeCell ref="BK11:BM11"/>
    <mergeCell ref="BN11:BP11"/>
    <mergeCell ref="BQ11:BS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L11:IN11"/>
    <mergeCell ref="HQ11:HS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CO11:CQ11"/>
    <mergeCell ref="CR11:CT11"/>
    <mergeCell ref="CU11:CW11"/>
    <mergeCell ref="CX11:CZ11"/>
    <mergeCell ref="BW11:BY11"/>
    <mergeCell ref="BZ11:CB11"/>
    <mergeCell ref="BT11:BV11"/>
    <mergeCell ref="AY11:BA11"/>
    <mergeCell ref="BB11:BD11"/>
    <mergeCell ref="FL11:FN11"/>
    <mergeCell ref="FO11:FQ11"/>
    <mergeCell ref="FR11:FT11"/>
    <mergeCell ref="FU11:FW11"/>
    <mergeCell ref="EN11:EP11"/>
    <mergeCell ref="EQ11:ES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X11:Z11"/>
    <mergeCell ref="AA11:AC11"/>
    <mergeCell ref="AD11:AF11"/>
    <mergeCell ref="AG11:AI11"/>
    <mergeCell ref="AJ11:AL11"/>
    <mergeCell ref="AS11:AU11"/>
    <mergeCell ref="HZ4:IT4"/>
    <mergeCell ref="DD5:DX10"/>
    <mergeCell ref="HE5:HY10"/>
    <mergeCell ref="HZ5:IT10"/>
    <mergeCell ref="HE4:HY4"/>
    <mergeCell ref="DD4:DX4"/>
    <mergeCell ref="DY4:FZ4"/>
    <mergeCell ref="GA4:HD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2023-09-14T06:24:22Z</dcterms:modified>
</cp:coreProperties>
</file>